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mc:AlternateContent xmlns:mc="http://schemas.openxmlformats.org/markup-compatibility/2006">
    <mc:Choice Requires="x15">
      <x15ac:absPath xmlns:x15ac="http://schemas.microsoft.com/office/spreadsheetml/2010/11/ac" url="X:\R05年度\04 森林整備係\02林業振興\06自伐林家育成事業\02自伐型林業大学校\0要綱\ホームぺージ掲載用\"/>
    </mc:Choice>
  </mc:AlternateContent>
  <xr:revisionPtr revIDLastSave="0" documentId="13_ncr:1_{1A6E6473-16DA-43A4-A328-29E90FB32C6A}" xr6:coauthVersionLast="36" xr6:coauthVersionMax="47" xr10:uidLastSave="{00000000-0000-0000-0000-000000000000}"/>
  <bookViews>
    <workbookView xWindow="-26055" yWindow="1515" windowWidth="24930" windowHeight="13680" tabRatio="825" xr2:uid="{00000000-000D-0000-FFFF-FFFF00000000}"/>
  </bookViews>
  <sheets>
    <sheet name="情報入力" sheetId="25" r:id="rId1"/>
    <sheet name="①委任" sheetId="28" r:id="rId2"/>
    <sheet name="②申請" sheetId="3" r:id="rId3"/>
    <sheet name="③実績報告" sheetId="9" r:id="rId4"/>
    <sheet name="④請求" sheetId="11" r:id="rId5"/>
    <sheet name="⑤実績報告2" sheetId="26" r:id="rId6"/>
    <sheet name="⑥請求2" sheetId="29" r:id="rId7"/>
    <sheet name="⑦実績報告3" sheetId="27" r:id="rId8"/>
    <sheet name="⑧請求3" sheetId="30" r:id="rId9"/>
    <sheet name="変更承認申請書" sheetId="5" r:id="rId10"/>
    <sheet name="中止(廃止)承認申請書" sheetId="7" r:id="rId11"/>
    <sheet name="就業状況報告" sheetId="16" r:id="rId12"/>
  </sheets>
  <definedNames>
    <definedName name="_xlnm.Print_Area" localSheetId="1">①委任!$A$1:$Q$26</definedName>
    <definedName name="_xlnm.Print_Area" localSheetId="2">②申請!$A$1:$AD$51</definedName>
    <definedName name="_xlnm.Print_Area" localSheetId="3">③実績報告!$A$1:$AD$38</definedName>
    <definedName name="_xlnm.Print_Area" localSheetId="4">④請求!$A$1:$AD$40</definedName>
    <definedName name="_xlnm.Print_Area" localSheetId="5">⑤実績報告2!$A$1:$AD$38</definedName>
    <definedName name="_xlnm.Print_Area" localSheetId="6">⑥請求2!$A$1:$AD$40</definedName>
    <definedName name="_xlnm.Print_Area" localSheetId="7">⑦実績報告3!$A$1:$AD$38</definedName>
    <definedName name="_xlnm.Print_Area" localSheetId="8">⑧請求3!$A$1:$AD$40</definedName>
    <definedName name="_xlnm.Print_Area" localSheetId="11">就業状況報告!$A$1:$AD$43</definedName>
    <definedName name="_xlnm.Print_Area" localSheetId="0">情報入力!$A$1:$E$27</definedName>
    <definedName name="_xlnm.Print_Area" localSheetId="10">'中止(廃止)承認申請書'!$A$1:$AD$29</definedName>
    <definedName name="_xlnm.Print_Area" localSheetId="9">変更承認申請書!$A$1:$AD$36</definedName>
  </definedNames>
  <calcPr calcId="191029" calcOnSave="0"/>
</workbook>
</file>

<file path=xl/calcChain.xml><?xml version="1.0" encoding="utf-8"?>
<calcChain xmlns="http://schemas.openxmlformats.org/spreadsheetml/2006/main">
  <c r="S11" i="16" l="1"/>
  <c r="S9" i="16"/>
  <c r="S9" i="7"/>
  <c r="S7" i="7"/>
  <c r="S11" i="5"/>
  <c r="B21" i="7"/>
  <c r="Z16" i="7"/>
  <c r="S9" i="5" l="1"/>
  <c r="E16" i="5" l="1"/>
  <c r="Y20" i="5"/>
  <c r="Y15" i="3"/>
  <c r="Y21" i="3"/>
  <c r="H26" i="9" l="1"/>
  <c r="A18" i="30"/>
  <c r="H32" i="27"/>
  <c r="A18" i="29"/>
  <c r="H32" i="26"/>
  <c r="A18" i="11"/>
  <c r="H32" i="9"/>
  <c r="A35" i="3"/>
  <c r="E19" i="3" l="1"/>
  <c r="S9" i="3"/>
  <c r="S7" i="3"/>
  <c r="Y25" i="3"/>
  <c r="Y23" i="3"/>
  <c r="S5" i="3" l="1"/>
  <c r="AF2" i="28" l="1"/>
  <c r="D13" i="28"/>
  <c r="K4" i="28"/>
  <c r="B17" i="30"/>
  <c r="F15" i="30"/>
  <c r="A5" i="30"/>
  <c r="W3" i="30"/>
  <c r="AF2" i="30"/>
  <c r="B17" i="29"/>
  <c r="F15" i="29"/>
  <c r="A5" i="29"/>
  <c r="W3" i="29"/>
  <c r="AF2" i="29"/>
  <c r="B17" i="11"/>
  <c r="W3" i="11"/>
  <c r="F15" i="11"/>
  <c r="AF2" i="11"/>
  <c r="A5" i="9"/>
  <c r="A5" i="26"/>
  <c r="A5" i="11"/>
  <c r="H29" i="27"/>
  <c r="H26" i="27"/>
  <c r="H29" i="26"/>
  <c r="H26" i="26"/>
  <c r="G15" i="27"/>
  <c r="B19" i="27" s="1"/>
  <c r="AF2" i="27"/>
  <c r="W2" i="27"/>
  <c r="G15" i="26"/>
  <c r="B19" i="26" s="1"/>
  <c r="AF2" i="26"/>
  <c r="W2" i="26"/>
  <c r="G15" i="9"/>
  <c r="B19" i="9" s="1"/>
  <c r="W2" i="9"/>
  <c r="H29" i="9"/>
  <c r="AF2" i="9"/>
  <c r="S11" i="27" l="1"/>
  <c r="S9" i="27"/>
  <c r="S10" i="30"/>
  <c r="S8" i="30"/>
  <c r="S11" i="9"/>
  <c r="S9" i="9"/>
  <c r="S11" i="26"/>
  <c r="S9" i="26"/>
  <c r="S10" i="11"/>
  <c r="S8" i="11"/>
  <c r="S8" i="29"/>
  <c r="S10" i="29"/>
  <c r="F15" i="28"/>
  <c r="F17" i="28"/>
</calcChain>
</file>

<file path=xl/sharedStrings.xml><?xml version="1.0" encoding="utf-8"?>
<sst xmlns="http://schemas.openxmlformats.org/spreadsheetml/2006/main" count="355" uniqueCount="222">
  <si>
    <t>コース名</t>
  </si>
  <si>
    <t>（１）修了証明書</t>
  </si>
  <si>
    <t>（２）その他市長が必要と認めるもの</t>
  </si>
  <si>
    <t>様式第１号（第７条関係）</t>
  </si>
  <si>
    <t>※本人（代表者）が手書きしない場合は、記名押印してください。</t>
  </si>
  <si>
    <t>１　事業内容</t>
  </si>
  <si>
    <t>生年月日</t>
  </si>
  <si>
    <t>年齢</t>
  </si>
  <si>
    <t>歳</t>
  </si>
  <si>
    <t>希望するコース</t>
  </si>
  <si>
    <t>受講期間</t>
  </si>
  <si>
    <t>申請額</t>
  </si>
  <si>
    <t>円</t>
  </si>
  <si>
    <t>自伐型林業技能スキルアップ</t>
  </si>
  <si>
    <t>コース(技能アップ編)</t>
  </si>
  <si>
    <t>自伐型林業独立経営スキル習得</t>
  </si>
  <si>
    <t>コース(独立編)</t>
  </si>
  <si>
    <t>ある</t>
  </si>
  <si>
    <t>ない</t>
  </si>
  <si>
    <t>自伐型林業大学校への補助金の交付</t>
  </si>
  <si>
    <t>同意する</t>
  </si>
  <si>
    <t>同意しない</t>
  </si>
  <si>
    <t>本年度申請額</t>
  </si>
  <si>
    <t>既交付額</t>
  </si>
  <si>
    <t>前年度申請の有無</t>
  </si>
  <si>
    <t>備考</t>
  </si>
  <si>
    <t>記</t>
  </si>
  <si>
    <t>さらに、次に掲げる者のいずれにも該当しません。</t>
  </si>
  <si>
    <t>（２）　暴力団員等（条例第2条第2号及び３号に規定する暴力団員及び暴力団員等をいう。以下同じ。）</t>
  </si>
  <si>
    <t>（３）　暴力団員等と密接な関係を有する者</t>
  </si>
  <si>
    <t>【添付書類】　本人確認書類の写し</t>
  </si>
  <si>
    <t>様式第３号（第９条関係）　</t>
  </si>
  <si>
    <t>変更承認申請書</t>
  </si>
  <si>
    <t>　１　計画変更の理由</t>
  </si>
  <si>
    <t>　２　補助金の額</t>
  </si>
  <si>
    <t>様式第４号（第１０条関係）</t>
  </si>
  <si>
    <t>福井市自伐型林業大学校学費等支援事業</t>
  </si>
  <si>
    <t>様式第５号（第１２条関係）</t>
  </si>
  <si>
    <t>実績報告書　</t>
  </si>
  <si>
    <t>添付書類</t>
  </si>
  <si>
    <t>様式第７号（第１４条関係）</t>
  </si>
  <si>
    <t>＜振込先＞</t>
  </si>
  <si>
    <t>金融機関名</t>
  </si>
  <si>
    <t>種別・口座番号</t>
  </si>
  <si>
    <t>口座名義（ふりがな）</t>
  </si>
  <si>
    <t>該当欄</t>
  </si>
  <si>
    <t>（※１）</t>
  </si>
  <si>
    <t>修了証明書名</t>
  </si>
  <si>
    <r>
      <t>自伐型林業基礎スタートアップコース(基礎知識・技術力編)</t>
    </r>
    <r>
      <rPr>
        <sz val="10.5"/>
        <color theme="1"/>
        <rFont val="游明朝"/>
        <family val="1"/>
        <charset val="128"/>
      </rPr>
      <t xml:space="preserve"> </t>
    </r>
    <r>
      <rPr>
        <sz val="10.5"/>
        <color theme="1"/>
        <rFont val="BIZ UDP明朝 Medium"/>
        <family val="1"/>
        <charset val="128"/>
      </rPr>
      <t>修了証明書</t>
    </r>
  </si>
  <si>
    <r>
      <t>自伐型林業技能スキルアップコース(技能アップ編)</t>
    </r>
    <r>
      <rPr>
        <sz val="10.5"/>
        <color theme="1"/>
        <rFont val="游明朝"/>
        <family val="1"/>
        <charset val="128"/>
      </rPr>
      <t xml:space="preserve"> </t>
    </r>
    <r>
      <rPr>
        <sz val="10.5"/>
        <color theme="1"/>
        <rFont val="BIZ UDP明朝 Medium"/>
        <family val="1"/>
        <charset val="128"/>
      </rPr>
      <t>修了証明書</t>
    </r>
  </si>
  <si>
    <t>自伐型林業独立経営スキル習得コース(独立編)修了証明書</t>
  </si>
  <si>
    <t>※１　該当する理由の箇所の該当欄に〇を付けること。</t>
  </si>
  <si>
    <t>様式第８号（第１５条関係）</t>
  </si>
  <si>
    <t>１　雇用就業（予定）時期（どちらかにチェックする。）</t>
  </si>
  <si>
    <t>まだ就業していない　※</t>
  </si>
  <si>
    <t>２　　雇用先の法人等の名称及び就業時期等</t>
  </si>
  <si>
    <t>法人等名</t>
  </si>
  <si>
    <t>住　　所</t>
  </si>
  <si>
    <t>電話番号</t>
  </si>
  <si>
    <t>３　担当している業務</t>
  </si>
  <si>
    <t>様</t>
  </si>
  <si>
    <t>住　所</t>
    <phoneticPr fontId="21"/>
  </si>
  <si>
    <t>氏　名</t>
    <phoneticPr fontId="21"/>
  </si>
  <si>
    <t>電話番号</t>
    <phoneticPr fontId="21"/>
  </si>
  <si>
    <t>福井市自伐型林業大学校学費等支援事業補助金交付申請書</t>
  </si>
  <si>
    <t>みだしの事業を下記のとおり実施したいので、福井市自伐型林業大学校学費等支援事業補助金交付要綱</t>
    <phoneticPr fontId="21"/>
  </si>
  <si>
    <t>に基づく補助金については、同要綱第４条の要件について下記のとおり誓約し、</t>
  </si>
  <si>
    <t>金</t>
    <phoneticPr fontId="21"/>
  </si>
  <si>
    <t>また、福井市が暴力団排除に必要な場合には、福井県警察本部又は管轄警察署に照会することを承諾</t>
    <phoneticPr fontId="21"/>
  </si>
  <si>
    <t>します。</t>
  </si>
  <si>
    <t>（１）　暴力団（福井市暴力団排除条例（平成23年条例第22号。以下「条例」という。）第2条第1項に規定す</t>
    <phoneticPr fontId="21"/>
  </si>
  <si>
    <t>る暴力団をいう。）</t>
  </si>
  <si>
    <t>（４）　前３号までに掲げるいずれかが役員等（無限責任社員、取締役、執行役員若しくは監査役又はこれら</t>
    <phoneticPr fontId="21"/>
  </si>
  <si>
    <t>に準じるべきもの、支配人及び清算人をいう。）となっている法人その他の団体</t>
  </si>
  <si>
    <t>２　申請額及び既交付額</t>
    <phoneticPr fontId="21"/>
  </si>
  <si>
    <t>～</t>
    <phoneticPr fontId="21"/>
  </si>
  <si>
    <t>私の住民基本台帳の登録状況および市税等の納付状況について、市林業水産課が、市関係課から</t>
    <phoneticPr fontId="21"/>
  </si>
  <si>
    <t>情報を得ることについて同意します。</t>
    <phoneticPr fontId="21"/>
  </si>
  <si>
    <t>住所</t>
    <phoneticPr fontId="21"/>
  </si>
  <si>
    <t>氏名</t>
    <phoneticPr fontId="21"/>
  </si>
  <si>
    <t>付福井市指令　　第</t>
    <phoneticPr fontId="21"/>
  </si>
  <si>
    <t>号で交付の決定を受けた</t>
    <phoneticPr fontId="21"/>
  </si>
  <si>
    <t>既交付決定額</t>
  </si>
  <si>
    <t>差引増減額</t>
  </si>
  <si>
    <t>変更交付申請額</t>
    <phoneticPr fontId="21"/>
  </si>
  <si>
    <t>（１）    </t>
    <phoneticPr fontId="21"/>
  </si>
  <si>
    <t>（２）   </t>
    <phoneticPr fontId="21"/>
  </si>
  <si>
    <t>（３）    </t>
    <phoneticPr fontId="21"/>
  </si>
  <si>
    <t>付福井市指令林第</t>
    <phoneticPr fontId="21"/>
  </si>
  <si>
    <t>住所</t>
    <phoneticPr fontId="21"/>
  </si>
  <si>
    <t>氏名</t>
    <phoneticPr fontId="21"/>
  </si>
  <si>
    <t>承認申請書</t>
  </si>
  <si>
    <t>付福井市指令林第</t>
    <phoneticPr fontId="21"/>
  </si>
  <si>
    <t>号で交付決定を受けた事業を</t>
    <phoneticPr fontId="21"/>
  </si>
  <si>
    <t>したいの</t>
    <phoneticPr fontId="21"/>
  </si>
  <si>
    <t>で福井市自伐型林業大学校学費等支援事業補助金交付要綱第９条の規定より申請します。</t>
  </si>
  <si>
    <t>において福井市自伐型林業大学校学費等支援事業を実施したので福井市自伐型林業</t>
    <phoneticPr fontId="21"/>
  </si>
  <si>
    <t>大学校学費等支援事業交付要綱第１２条の規定に基づき報告します。</t>
  </si>
  <si>
    <t>記</t>
    <phoneticPr fontId="21"/>
  </si>
  <si>
    <t>１　着手年月日</t>
    <phoneticPr fontId="21"/>
  </si>
  <si>
    <t>２　完了年月日</t>
    <phoneticPr fontId="21"/>
  </si>
  <si>
    <t>３　補助金額</t>
    <phoneticPr fontId="21"/>
  </si>
  <si>
    <t>福井市自伐型林業大学校学費等支援事業補助金請求書</t>
  </si>
  <si>
    <t>号で額の確定（決定）の通知があった補助金</t>
    <phoneticPr fontId="21"/>
  </si>
  <si>
    <t>円を交付されるよう、福井市補助金等交付規則第１４条の規定により請求します。</t>
  </si>
  <si>
    <t>福井市自伐型林業大学校学費等支援事業補助金交付要綱第１５条の規定に基づき就業状況報告を</t>
    <phoneticPr fontId="21"/>
  </si>
  <si>
    <t>提出します。</t>
  </si>
  <si>
    <t>既に就業している</t>
    <phoneticPr fontId="21"/>
  </si>
  <si>
    <t>就業</t>
  </si>
  <si>
    <t>就業予定</t>
  </si>
  <si>
    <t>※まだ就業していない場合は、４を記入</t>
  </si>
  <si>
    <t>生</t>
  </si>
  <si>
    <t>コース(基礎知識・技術力編)</t>
    <phoneticPr fontId="21"/>
  </si>
  <si>
    <t>自伐型林業基礎スタートアップ</t>
    <phoneticPr fontId="21"/>
  </si>
  <si>
    <t>福井</t>
    <phoneticPr fontId="21"/>
  </si>
  <si>
    <t>支援事業交付要綱第９条の規定により承認を申請します。</t>
    <phoneticPr fontId="21"/>
  </si>
  <si>
    <t>市自伐型林業大学校学費等支援事業を下記のとおり変更したいので，福井市自伐型林業大学校学費等</t>
    <phoneticPr fontId="21"/>
  </si>
  <si>
    <t>１　</t>
    <phoneticPr fontId="21"/>
  </si>
  <si>
    <t>理由</t>
    <phoneticPr fontId="21"/>
  </si>
  <si>
    <t>〇</t>
    <phoneticPr fontId="21"/>
  </si>
  <si>
    <t>する</t>
    <phoneticPr fontId="21"/>
  </si>
  <si>
    <t>しない</t>
    <phoneticPr fontId="21"/>
  </si>
  <si>
    <t>希望する</t>
    <rPh sb="0" eb="2">
      <t>キボウ</t>
    </rPh>
    <phoneticPr fontId="21"/>
  </si>
  <si>
    <t>希望しない</t>
    <rPh sb="0" eb="2">
      <t>キボウ</t>
    </rPh>
    <phoneticPr fontId="21"/>
  </si>
  <si>
    <t>自伐型林業に取り組む意志がある</t>
    <phoneticPr fontId="21"/>
  </si>
  <si>
    <t>今後市内で就業または起業または福井市の森林・</t>
    <phoneticPr fontId="21"/>
  </si>
  <si>
    <t>林業に関わる取り組みの実施</t>
    <phoneticPr fontId="21"/>
  </si>
  <si>
    <t>申請者本人への補助金の交付</t>
    <phoneticPr fontId="21"/>
  </si>
  <si>
    <t>交付されるよう関係書類を添えて申請します。</t>
    <phoneticPr fontId="21"/>
  </si>
  <si>
    <t>円を</t>
    <phoneticPr fontId="21"/>
  </si>
  <si>
    <t>就業等状況報告</t>
    <rPh sb="2" eb="3">
      <t>トウ</t>
    </rPh>
    <phoneticPr fontId="21"/>
  </si>
  <si>
    <t>４　福井市の森林・林業に関する取り組み</t>
    <rPh sb="2" eb="5">
      <t>フクイシ</t>
    </rPh>
    <rPh sb="6" eb="8">
      <t>シンリン</t>
    </rPh>
    <rPh sb="9" eb="11">
      <t>リンギョウ</t>
    </rPh>
    <rPh sb="12" eb="13">
      <t>カン</t>
    </rPh>
    <rPh sb="15" eb="16">
      <t>ト</t>
    </rPh>
    <rPh sb="17" eb="18">
      <t>ク</t>
    </rPh>
    <phoneticPr fontId="21"/>
  </si>
  <si>
    <t>福井市長</t>
    <rPh sb="0" eb="4">
      <t>フクイシチョウ</t>
    </rPh>
    <phoneticPr fontId="21"/>
  </si>
  <si>
    <t>令和５年度</t>
    <rPh sb="0" eb="2">
      <t>レイワ</t>
    </rPh>
    <rPh sb="3" eb="5">
      <t>ネンド</t>
    </rPh>
    <phoneticPr fontId="21"/>
  </si>
  <si>
    <t>☑</t>
    <phoneticPr fontId="21"/>
  </si>
  <si>
    <t>□</t>
    <phoneticPr fontId="21"/>
  </si>
  <si>
    <t>氏名</t>
    <rPh sb="0" eb="2">
      <t>シメイ</t>
    </rPh>
    <phoneticPr fontId="21"/>
  </si>
  <si>
    <t>〇</t>
    <phoneticPr fontId="21"/>
  </si>
  <si>
    <t>委　任　状</t>
    <rPh sb="0" eb="1">
      <t>イ</t>
    </rPh>
    <rPh sb="2" eb="3">
      <t>ニン</t>
    </rPh>
    <rPh sb="4" eb="5">
      <t>ジョウ</t>
    </rPh>
    <phoneticPr fontId="28"/>
  </si>
  <si>
    <t>福井市長</t>
    <rPh sb="0" eb="3">
      <t>フクイシ</t>
    </rPh>
    <rPh sb="3" eb="4">
      <t>チョウ</t>
    </rPh>
    <phoneticPr fontId="28"/>
  </si>
  <si>
    <t>様</t>
    <rPh sb="0" eb="1">
      <t>サマ</t>
    </rPh>
    <phoneticPr fontId="28"/>
  </si>
  <si>
    <t>私は下記の権限を次のものに委任します。</t>
    <rPh sb="0" eb="1">
      <t>ワタシ</t>
    </rPh>
    <rPh sb="2" eb="4">
      <t>カキ</t>
    </rPh>
    <rPh sb="5" eb="7">
      <t>ケンゲン</t>
    </rPh>
    <rPh sb="8" eb="9">
      <t>ツギ</t>
    </rPh>
    <rPh sb="13" eb="15">
      <t>イニン</t>
    </rPh>
    <phoneticPr fontId="28"/>
  </si>
  <si>
    <t>記</t>
    <rPh sb="0" eb="1">
      <t>キ</t>
    </rPh>
    <phoneticPr fontId="28"/>
  </si>
  <si>
    <t>.</t>
    <phoneticPr fontId="28"/>
  </si>
  <si>
    <t>委任者</t>
    <rPh sb="0" eb="2">
      <t>イニン</t>
    </rPh>
    <rPh sb="2" eb="3">
      <t>シャ</t>
    </rPh>
    <phoneticPr fontId="28"/>
  </si>
  <si>
    <t>【氏名】</t>
    <rPh sb="1" eb="3">
      <t>シメイ</t>
    </rPh>
    <phoneticPr fontId="28"/>
  </si>
  <si>
    <t>【住所】</t>
    <rPh sb="1" eb="3">
      <t>ジュウショ</t>
    </rPh>
    <phoneticPr fontId="28"/>
  </si>
  <si>
    <t>受任者</t>
    <rPh sb="0" eb="2">
      <t>ジュニン</t>
    </rPh>
    <rPh sb="2" eb="3">
      <t>シャ</t>
    </rPh>
    <phoneticPr fontId="28"/>
  </si>
  <si>
    <t>（一社）ふくい自伐型林業協会　代表理事　松平成史</t>
    <rPh sb="1" eb="3">
      <t>イッシャ</t>
    </rPh>
    <rPh sb="7" eb="8">
      <t>ジ</t>
    </rPh>
    <rPh sb="8" eb="9">
      <t>バツ</t>
    </rPh>
    <rPh sb="9" eb="10">
      <t>ガタ</t>
    </rPh>
    <rPh sb="10" eb="12">
      <t>リンギョウ</t>
    </rPh>
    <rPh sb="12" eb="14">
      <t>キョウカイ</t>
    </rPh>
    <rPh sb="15" eb="17">
      <t>ダイヒョウ</t>
    </rPh>
    <rPh sb="17" eb="19">
      <t>リジ</t>
    </rPh>
    <rPh sb="20" eb="22">
      <t>マツダイラ</t>
    </rPh>
    <rPh sb="22" eb="24">
      <t>シゲフミ</t>
    </rPh>
    <phoneticPr fontId="28"/>
  </si>
  <si>
    <t>福井市大宮町第３０号16番地</t>
    <rPh sb="0" eb="3">
      <t>フクイシ</t>
    </rPh>
    <rPh sb="3" eb="6">
      <t>オオミヤチョウ</t>
    </rPh>
    <rPh sb="6" eb="7">
      <t>ダイ</t>
    </rPh>
    <rPh sb="9" eb="10">
      <t>ゴウ</t>
    </rPh>
    <rPh sb="12" eb="14">
      <t>バンチ</t>
    </rPh>
    <phoneticPr fontId="28"/>
  </si>
  <si>
    <t>【口座】</t>
    <rPh sb="1" eb="3">
      <t>コウザ</t>
    </rPh>
    <phoneticPr fontId="28"/>
  </si>
  <si>
    <t>金融機関名　　　　　　　　　</t>
    <phoneticPr fontId="21"/>
  </si>
  <si>
    <t>ゆうちょ銀行　三三八支店</t>
    <rPh sb="7" eb="10">
      <t>338</t>
    </rPh>
    <rPh sb="10" eb="12">
      <t>シテン</t>
    </rPh>
    <phoneticPr fontId="21"/>
  </si>
  <si>
    <t>種別・口座番号　　　　　　　</t>
  </si>
  <si>
    <t>普通　１６６３３０９</t>
    <rPh sb="0" eb="2">
      <t xml:space="preserve">フツウ </t>
    </rPh>
    <phoneticPr fontId="21"/>
  </si>
  <si>
    <t>口座名義（ふりがな）　　　　</t>
  </si>
  <si>
    <t>シャ）フクイジバツガタリンギョウキョウカイ</t>
    <phoneticPr fontId="21"/>
  </si>
  <si>
    <t>福井市自伐型林業大学校学費等支援事業補助金受領の権限</t>
    <phoneticPr fontId="21"/>
  </si>
  <si>
    <t>印</t>
    <phoneticPr fontId="21"/>
  </si>
  <si>
    <t>令和　　年　　　月　　　日</t>
    <rPh sb="0" eb="2">
      <t>レイワ</t>
    </rPh>
    <rPh sb="4" eb="5">
      <t>ネン</t>
    </rPh>
    <rPh sb="8" eb="9">
      <t>ガツ</t>
    </rPh>
    <rPh sb="12" eb="13">
      <t>ニチ</t>
    </rPh>
    <phoneticPr fontId="21"/>
  </si>
  <si>
    <t>福井　太郎</t>
    <rPh sb="0" eb="2">
      <t>フクイ</t>
    </rPh>
    <rPh sb="3" eb="5">
      <t>タロウ</t>
    </rPh>
    <phoneticPr fontId="21"/>
  </si>
  <si>
    <t>000-0000-0000</t>
    <phoneticPr fontId="21"/>
  </si>
  <si>
    <t>電話番号（普段連絡がつく番号）</t>
    <rPh sb="0" eb="2">
      <t>デンワ</t>
    </rPh>
    <rPh sb="2" eb="4">
      <t>バンゴウ</t>
    </rPh>
    <rPh sb="5" eb="9">
      <t>フダンレンラク</t>
    </rPh>
    <rPh sb="12" eb="14">
      <t>バンゴウ</t>
    </rPh>
    <phoneticPr fontId="21"/>
  </si>
  <si>
    <t>福井県福井市大手3丁目10-1</t>
    <rPh sb="0" eb="3">
      <t>フクイケン</t>
    </rPh>
    <rPh sb="3" eb="6">
      <t>フクイシ</t>
    </rPh>
    <rPh sb="6" eb="8">
      <t>オオテ</t>
    </rPh>
    <rPh sb="9" eb="11">
      <t>チョウメ</t>
    </rPh>
    <phoneticPr fontId="21"/>
  </si>
  <si>
    <t>番号</t>
    <rPh sb="0" eb="2">
      <t>バンゴウ</t>
    </rPh>
    <phoneticPr fontId="21"/>
  </si>
  <si>
    <t>☑</t>
    <phoneticPr fontId="21"/>
  </si>
  <si>
    <t>６．写真付き身分証(例：運転免許証、マイナンバーカード)のコピーとともに、福井市林業水産課にご提出ください。</t>
    <rPh sb="2" eb="5">
      <t>シャシンツ</t>
    </rPh>
    <rPh sb="6" eb="9">
      <t>ミブンショウ</t>
    </rPh>
    <rPh sb="10" eb="11">
      <t>レイ</t>
    </rPh>
    <rPh sb="12" eb="17">
      <t>ウンテンメンキョショウ</t>
    </rPh>
    <rPh sb="37" eb="45">
      <t>フクイシリンギョウスイサンカ</t>
    </rPh>
    <rPh sb="47" eb="49">
      <t>テイシュツ</t>
    </rPh>
    <phoneticPr fontId="21"/>
  </si>
  <si>
    <t>・申請書について、右上に適切な申請日、その日時点での年齢の記入が必要。</t>
    <rPh sb="1" eb="4">
      <t>シンセイショ</t>
    </rPh>
    <rPh sb="9" eb="11">
      <t>ミギウエ</t>
    </rPh>
    <rPh sb="12" eb="14">
      <t>テキセツ</t>
    </rPh>
    <rPh sb="15" eb="18">
      <t>シンセイビ</t>
    </rPh>
    <rPh sb="21" eb="22">
      <t>ヒ</t>
    </rPh>
    <rPh sb="22" eb="24">
      <t>ジテン</t>
    </rPh>
    <rPh sb="26" eb="28">
      <t>ネンレイ</t>
    </rPh>
    <rPh sb="29" eb="31">
      <t>キニュウ</t>
    </rPh>
    <rPh sb="32" eb="34">
      <t>ヒツヨウ</t>
    </rPh>
    <phoneticPr fontId="21"/>
  </si>
  <si>
    <t>・各書類は、適切な日付および受講期間の記入が必要。</t>
    <rPh sb="1" eb="2">
      <t>カク</t>
    </rPh>
    <rPh sb="2" eb="4">
      <t>ショルイ</t>
    </rPh>
    <rPh sb="6" eb="8">
      <t>テキセツ</t>
    </rPh>
    <rPh sb="9" eb="11">
      <t>ヒヅケ</t>
    </rPh>
    <rPh sb="14" eb="18">
      <t>ジュコウキカン</t>
    </rPh>
    <rPh sb="19" eb="21">
      <t>キニュウ</t>
    </rPh>
    <rPh sb="22" eb="24">
      <t>ヒツヨウ</t>
    </rPh>
    <phoneticPr fontId="21"/>
  </si>
  <si>
    <t>３．【②申請】シートで、「希望するコース」（申請対象とするコース）にチェックを入れてください。</t>
    <rPh sb="4" eb="6">
      <t>シンセイ</t>
    </rPh>
    <rPh sb="13" eb="15">
      <t>キボウ</t>
    </rPh>
    <rPh sb="22" eb="26">
      <t>シンセイタイショウ</t>
    </rPh>
    <rPh sb="39" eb="40">
      <t>イ</t>
    </rPh>
    <phoneticPr fontId="21"/>
  </si>
  <si>
    <t>生年月日（yyyy/mm/ddの形式で入力）</t>
    <rPh sb="0" eb="4">
      <t>セイネンガッピ</t>
    </rPh>
    <rPh sb="16" eb="18">
      <t>ケイシキ</t>
    </rPh>
    <rPh sb="19" eb="21">
      <t>ニュウリョク</t>
    </rPh>
    <phoneticPr fontId="21"/>
  </si>
  <si>
    <t>コース金額　</t>
    <rPh sb="3" eb="5">
      <t>キンガク</t>
    </rPh>
    <phoneticPr fontId="21"/>
  </si>
  <si>
    <r>
      <t>　 「ちぇっく」で</t>
    </r>
    <r>
      <rPr>
        <sz val="10.5"/>
        <color theme="1"/>
        <rFont val="Segoe UI Symbol"/>
        <family val="1"/>
      </rPr>
      <t>☑</t>
    </r>
    <r>
      <rPr>
        <sz val="10.5"/>
        <color theme="1"/>
        <rFont val="BIZ UDP明朝 Medium"/>
        <family val="1"/>
        <charset val="128"/>
      </rPr>
      <t>、「しかく」で□、を手打ちしてください。</t>
    </r>
    <rPh sb="20" eb="22">
      <t>テウ</t>
    </rPh>
    <phoneticPr fontId="21"/>
  </si>
  <si>
    <t>←「希望するコース」はクリックで動くチェックボックスです。</t>
    <phoneticPr fontId="21"/>
  </si>
  <si>
    <t>令和　　年　　　月　　　日</t>
    <phoneticPr fontId="21"/>
  </si>
  <si>
    <t>←下の方のチェックボックスはクリックしても動きません。</t>
    <rPh sb="1" eb="2">
      <t>シタ</t>
    </rPh>
    <rPh sb="3" eb="4">
      <t>ホウ</t>
    </rPh>
    <rPh sb="21" eb="22">
      <t>ウゴ</t>
    </rPh>
    <phoneticPr fontId="21"/>
  </si>
  <si>
    <t>　申請住所、氏名、生年月日について、身分証と合致するか要確認。</t>
    <rPh sb="1" eb="5">
      <t>シンセイジュウショ</t>
    </rPh>
    <rPh sb="6" eb="8">
      <t>シメイ</t>
    </rPh>
    <rPh sb="9" eb="13">
      <t>セイネンガッピ</t>
    </rPh>
    <rPh sb="18" eb="21">
      <t>ミブンショウ</t>
    </rPh>
    <rPh sb="22" eb="24">
      <t>ガッチ</t>
    </rPh>
    <rPh sb="27" eb="28">
      <t>ヨウ</t>
    </rPh>
    <rPh sb="28" eb="30">
      <t>カクニン</t>
    </rPh>
    <phoneticPr fontId="21"/>
  </si>
  <si>
    <t>←ここで入力すると③～⑧のシートに各金額が反映されます。</t>
    <rPh sb="4" eb="6">
      <t>ニュウリョク</t>
    </rPh>
    <phoneticPr fontId="21"/>
  </si>
  <si>
    <t>　このシートには反映されません。申請額３か所、申請合計額２か所を別途入力してください。</t>
    <rPh sb="16" eb="19">
      <t>シンセイガク</t>
    </rPh>
    <rPh sb="21" eb="22">
      <t>ショ</t>
    </rPh>
    <rPh sb="23" eb="28">
      <t>シンセイゴウケイガク</t>
    </rPh>
    <rPh sb="30" eb="31">
      <t>ショ</t>
    </rPh>
    <phoneticPr fontId="21"/>
  </si>
  <si>
    <t>　（良い関数あったら変更してください…）</t>
    <rPh sb="2" eb="3">
      <t>イ</t>
    </rPh>
    <rPh sb="4" eb="6">
      <t>カンスウ</t>
    </rPh>
    <rPh sb="10" eb="12">
      <t>ヘンコウ</t>
    </rPh>
    <phoneticPr fontId="21"/>
  </si>
  <si>
    <t>福井市長</t>
    <rPh sb="0" eb="4">
      <t>フクイシチョウ</t>
    </rPh>
    <phoneticPr fontId="21"/>
  </si>
  <si>
    <t>←金額が分からなければ空けておいてください。</t>
    <rPh sb="1" eb="3">
      <t>キンガク</t>
    </rPh>
    <rPh sb="4" eb="5">
      <t>ワ</t>
    </rPh>
    <rPh sb="11" eb="12">
      <t>ア</t>
    </rPh>
    <phoneticPr fontId="21"/>
  </si>
  <si>
    <t>福井市長</t>
    <rPh sb="0" eb="4">
      <t>フクイシチョウ</t>
    </rPh>
    <phoneticPr fontId="21"/>
  </si>
  <si>
    <t>令和　　年　　　月　　　日</t>
    <phoneticPr fontId="21"/>
  </si>
  <si>
    <t>住所（都道府県から入力）</t>
    <rPh sb="0" eb="2">
      <t>ジュウショ</t>
    </rPh>
    <rPh sb="3" eb="7">
      <t>トドウフケン</t>
    </rPh>
    <rPh sb="9" eb="11">
      <t>ニュウリョク</t>
    </rPh>
    <phoneticPr fontId="21"/>
  </si>
  <si>
    <t>４．印刷してください。申請時は基本的に【①委任】から【⑧請求３】を印刷すればＯＫです。</t>
    <rPh sb="2" eb="4">
      <t>インサツ</t>
    </rPh>
    <rPh sb="11" eb="14">
      <t>シンセイジ</t>
    </rPh>
    <rPh sb="15" eb="18">
      <t>キホンテキ</t>
    </rPh>
    <rPh sb="21" eb="23">
      <t>イニン</t>
    </rPh>
    <rPh sb="28" eb="30">
      <t>セイキュウ</t>
    </rPh>
    <rPh sb="33" eb="35">
      <t>インサツ</t>
    </rPh>
    <phoneticPr fontId="21"/>
  </si>
  <si>
    <t>　　押印は、シャチハタは不可です。朱肉を使ってください。</t>
    <phoneticPr fontId="21"/>
  </si>
  <si>
    <t>１．「要綱」をよく読み、補助内容や条件をご理解のうえ申請手続きをお願いします。</t>
    <rPh sb="3" eb="5">
      <t>ヨウコウ</t>
    </rPh>
    <rPh sb="9" eb="10">
      <t>ヨ</t>
    </rPh>
    <rPh sb="12" eb="16">
      <t>ホジョナイヨウ</t>
    </rPh>
    <rPh sb="17" eb="19">
      <t>ジョウケン</t>
    </rPh>
    <rPh sb="21" eb="23">
      <t>リカイ</t>
    </rPh>
    <rPh sb="26" eb="30">
      <t>シンセイテツヅ</t>
    </rPh>
    <rPh sb="33" eb="34">
      <t>ネガ</t>
    </rPh>
    <phoneticPr fontId="21"/>
  </si>
  <si>
    <t>補助金申請時の使用手順</t>
    <rPh sb="0" eb="3">
      <t>ホジョキン</t>
    </rPh>
    <rPh sb="3" eb="6">
      <t>シンセイジ</t>
    </rPh>
    <rPh sb="7" eb="11">
      <t>シヨウテジュン</t>
    </rPh>
    <phoneticPr fontId="21"/>
  </si>
  <si>
    <t>　　日付などは空けておいてください。(記入する場合は職員に適切な内容をご確認ください。)</t>
    <phoneticPr fontId="21"/>
  </si>
  <si>
    <r>
      <t>２．この【情報入力】シートに、「氏名」「電話番号」「住所」「生年月日」を入力してください。</t>
    </r>
    <r>
      <rPr>
        <b/>
        <sz val="11"/>
        <color theme="1"/>
        <rFont val="BIZ UD明朝 Medium"/>
        <family val="1"/>
        <charset val="128"/>
      </rPr>
      <t>※身分証と合致するか要確認。</t>
    </r>
    <rPh sb="5" eb="9">
      <t>ジョウホウニュウリョク</t>
    </rPh>
    <rPh sb="16" eb="18">
      <t>シメイ</t>
    </rPh>
    <rPh sb="20" eb="24">
      <t>デンワバンゴウ</t>
    </rPh>
    <rPh sb="26" eb="28">
      <t>ジュウショ</t>
    </rPh>
    <rPh sb="30" eb="34">
      <t>セイネンガッピ</t>
    </rPh>
    <rPh sb="36" eb="38">
      <t>ニュウリョク</t>
    </rPh>
    <rPh sb="46" eb="49">
      <t>ミブンショウ</t>
    </rPh>
    <rPh sb="50" eb="52">
      <t>ガッチ</t>
    </rPh>
    <rPh sb="55" eb="58">
      <t>ヨウカクニン</t>
    </rPh>
    <phoneticPr fontId="21"/>
  </si>
  <si>
    <t>　　下の方にはオーソドックスな内容でチェックが入っていますので、ご確認ください。</t>
    <rPh sb="2" eb="3">
      <t>シタ</t>
    </rPh>
    <rPh sb="4" eb="5">
      <t>ホウ</t>
    </rPh>
    <rPh sb="33" eb="35">
      <t>カクニン</t>
    </rPh>
    <phoneticPr fontId="21"/>
  </si>
  <si>
    <t>５．印刷後、【①委任】に押印、それ以外の紙には、氏名をご本人が手書きしてください。</t>
    <rPh sb="2" eb="5">
      <t>インサツゴ</t>
    </rPh>
    <rPh sb="8" eb="10">
      <t>イニン</t>
    </rPh>
    <rPh sb="20" eb="21">
      <t>カミ</t>
    </rPh>
    <phoneticPr fontId="21"/>
  </si>
  <si>
    <t>←日付などが分からなければ空けておいてください。</t>
    <rPh sb="1" eb="3">
      <t>ヒヅケ</t>
    </rPh>
    <phoneticPr fontId="21"/>
  </si>
  <si>
    <t>(一社）森づくり隊</t>
    <phoneticPr fontId="21"/>
  </si>
  <si>
    <t>福井県福井市中央１丁目　福井ビル</t>
    <phoneticPr fontId="21"/>
  </si>
  <si>
    <t>0776-123-4567</t>
    <phoneticPr fontId="21"/>
  </si>
  <si>
    <t>森林伐採、林道整備工事、木材販売、加工</t>
    <phoneticPr fontId="21"/>
  </si>
  <si>
    <t>〇</t>
    <phoneticPr fontId="21"/>
  </si>
  <si>
    <t>例として記入されていますので、適宜変更してください。</t>
    <rPh sb="0" eb="1">
      <t>レイ</t>
    </rPh>
    <rPh sb="4" eb="6">
      <t>キニュウ</t>
    </rPh>
    <rPh sb="15" eb="17">
      <t>テキギ</t>
    </rPh>
    <rPh sb="17" eb="19">
      <t>ヘンコウ</t>
    </rPh>
    <phoneticPr fontId="21"/>
  </si>
  <si>
    <t>また、市外の法人等に就業している場合は、４も記入してください。</t>
    <rPh sb="3" eb="5">
      <t>シガイ</t>
    </rPh>
    <rPh sb="6" eb="9">
      <t>ホウジントウ</t>
    </rPh>
    <rPh sb="10" eb="12">
      <t>シュウギョウ</t>
    </rPh>
    <rPh sb="16" eb="18">
      <t>バアイ</t>
    </rPh>
    <rPh sb="22" eb="24">
      <t>キニュウ</t>
    </rPh>
    <phoneticPr fontId="21"/>
  </si>
  <si>
    <t>廃止</t>
    <rPh sb="0" eb="2">
      <t>ハイシ</t>
    </rPh>
    <phoneticPr fontId="21"/>
  </si>
  <si>
    <t>←日付などは分からなければ空けておいてください。</t>
    <rPh sb="1" eb="3">
      <t>ヒヅケ</t>
    </rPh>
    <rPh sb="6" eb="7">
      <t>ワ</t>
    </rPh>
    <rPh sb="13" eb="14">
      <t>ア</t>
    </rPh>
    <phoneticPr fontId="21"/>
  </si>
  <si>
    <t>←文字色を黒にすれば氏名印刷もできます。その場合は同じ印鑑による押印が必要です。</t>
    <rPh sb="25" eb="26">
      <t>オナ</t>
    </rPh>
    <rPh sb="27" eb="29">
      <t>インカン</t>
    </rPh>
    <phoneticPr fontId="21"/>
  </si>
  <si>
    <t>　　（文字色を黒にすれば氏名印刷もできます。その場合は同じ印鑑による押印が必要です。）</t>
    <rPh sb="24" eb="26">
      <t>バアイ</t>
    </rPh>
    <rPh sb="27" eb="28">
      <t>オナ</t>
    </rPh>
    <rPh sb="29" eb="31">
      <t>インカン</t>
    </rPh>
    <rPh sb="34" eb="36">
      <t>オウイン</t>
    </rPh>
    <rPh sb="37" eb="39">
      <t>ヒツヨウ</t>
    </rPh>
    <phoneticPr fontId="21"/>
  </si>
  <si>
    <t>←書き方が分からなければ職員にご相談ください。（ひとまず空欄のまま印刷し、後で書き加えてもいいです。）</t>
    <phoneticPr fontId="21"/>
  </si>
  <si>
    <t>←書き方が分からなければ職員にご相談ください。（ひとまず空欄のまま印刷し、後で書き加えてもいいです。）</t>
    <rPh sb="1" eb="2">
      <t>カ</t>
    </rPh>
    <rPh sb="3" eb="4">
      <t>カタ</t>
    </rPh>
    <rPh sb="5" eb="6">
      <t>ワ</t>
    </rPh>
    <rPh sb="12" eb="14">
      <t>ショクイン</t>
    </rPh>
    <rPh sb="16" eb="18">
      <t>ソウダン</t>
    </rPh>
    <rPh sb="28" eb="30">
      <t>クウラン</t>
    </rPh>
    <rPh sb="33" eb="35">
      <t>インサツ</t>
    </rPh>
    <rPh sb="37" eb="38">
      <t>アト</t>
    </rPh>
    <rPh sb="39" eb="40">
      <t>カ</t>
    </rPh>
    <rPh sb="41" eb="42">
      <t>クワ</t>
    </rPh>
    <phoneticPr fontId="21"/>
  </si>
  <si>
    <t>←「既に就業している」か「まだ就業していない」のどちらかに〇を入力し、</t>
    <rPh sb="2" eb="3">
      <t>スデ</t>
    </rPh>
    <rPh sb="4" eb="6">
      <t>シュウギョウ</t>
    </rPh>
    <rPh sb="15" eb="17">
      <t>シュウギョウ</t>
    </rPh>
    <rPh sb="31" eb="33">
      <t>ニュウリョク</t>
    </rPh>
    <phoneticPr fontId="21"/>
  </si>
  <si>
    <t>　それに合わせて日付を入力してください。</t>
    <rPh sb="4" eb="5">
      <t>ア</t>
    </rPh>
    <phoneticPr fontId="21"/>
  </si>
  <si>
    <t>←日付は空けておいてください。(記入する場合は職員に適切な日付をご確認ください。)</t>
    <rPh sb="4" eb="5">
      <t>ア</t>
    </rPh>
    <phoneticPr fontId="21"/>
  </si>
  <si>
    <t>←日付は空けておいてください。(記入する場合は職員に適切な日付をご確認ください。)</t>
    <phoneticPr fontId="21"/>
  </si>
  <si>
    <t>←空けておいてください。(記入する場合は職員に適切な日付をご確認ください。)</t>
    <phoneticPr fontId="21"/>
  </si>
  <si>
    <t>・【②申請】にて、色々な情報を入力すると一括変更できる。（①、③～⑧は基本いじらなくてＯＫ）</t>
    <rPh sb="3" eb="5">
      <t>シンセイ</t>
    </rPh>
    <rPh sb="9" eb="11">
      <t>イロイロ</t>
    </rPh>
    <rPh sb="12" eb="14">
      <t>ジョウホウ</t>
    </rPh>
    <rPh sb="15" eb="17">
      <t>ニュウリョク</t>
    </rPh>
    <rPh sb="20" eb="22">
      <t>イッカツ</t>
    </rPh>
    <rPh sb="22" eb="24">
      <t>ヘンコウ</t>
    </rPh>
    <rPh sb="35" eb="37">
      <t>キホン</t>
    </rPh>
    <phoneticPr fontId="21"/>
  </si>
  <si>
    <t>←「廃止」ではなく「中止」の場合は、そのように入力してください。</t>
    <rPh sb="2" eb="4">
      <t>ハイシ</t>
    </rPh>
    <rPh sb="10" eb="12">
      <t>チュウシ</t>
    </rPh>
    <rPh sb="14" eb="16">
      <t>バアイ</t>
    </rPh>
    <rPh sb="23" eb="25">
      <t>ニュウリョク</t>
    </rPh>
    <phoneticPr fontId="21"/>
  </si>
  <si>
    <r>
      <rPr>
        <sz val="10.5"/>
        <color theme="1"/>
        <rFont val="游ゴシック"/>
        <family val="1"/>
        <charset val="128"/>
      </rPr>
      <t>←各</t>
    </r>
    <r>
      <rPr>
        <sz val="10.5"/>
        <color theme="1"/>
        <rFont val="ＭＳ ゴシック"/>
        <family val="1"/>
        <charset val="128"/>
      </rPr>
      <t>シートには、氏名の関数も入ってます。</t>
    </r>
    <rPh sb="1" eb="2">
      <t>カク</t>
    </rPh>
    <rPh sb="8" eb="10">
      <t>シメイ</t>
    </rPh>
    <rPh sb="11" eb="13">
      <t>カンスウ</t>
    </rPh>
    <rPh sb="14" eb="15">
      <t>ハイ</t>
    </rPh>
    <phoneticPr fontId="21"/>
  </si>
  <si>
    <t>←この行の年度を変えれば、各シートに反映されます。</t>
    <rPh sb="3" eb="4">
      <t>ギョウ</t>
    </rPh>
    <rPh sb="5" eb="7">
      <t>ネンド</t>
    </rPh>
    <rPh sb="8" eb="9">
      <t>カ</t>
    </rPh>
    <rPh sb="13" eb="14">
      <t>カク</t>
    </rPh>
    <rPh sb="18" eb="20">
      <t>ハンエイ</t>
    </rPh>
    <phoneticPr fontId="21"/>
  </si>
  <si>
    <t>←氏名と住所は【情報入力】シートと連動していますが、不要な場合は関数を消してください。</t>
    <rPh sb="1" eb="3">
      <t>シメイ</t>
    </rPh>
    <rPh sb="4" eb="6">
      <t>ジュウショ</t>
    </rPh>
    <rPh sb="17" eb="19">
      <t>レンドウ</t>
    </rPh>
    <rPh sb="26" eb="28">
      <t>フヨウ</t>
    </rPh>
    <rPh sb="29" eb="31">
      <t>バアイ</t>
    </rPh>
    <phoneticPr fontId="21"/>
  </si>
  <si>
    <t>職員向け覚え書き（印刷後に記入する内容や、年度替わりによる様式変更に関して）</t>
    <rPh sb="0" eb="2">
      <t>ショクイン</t>
    </rPh>
    <rPh sb="2" eb="3">
      <t>ム</t>
    </rPh>
    <rPh sb="4" eb="5">
      <t>オボ</t>
    </rPh>
    <rPh sb="6" eb="7">
      <t>ガ</t>
    </rPh>
    <rPh sb="9" eb="12">
      <t>インサツゴ</t>
    </rPh>
    <rPh sb="13" eb="15">
      <t>キニュウ</t>
    </rPh>
    <rPh sb="17" eb="19">
      <t>ナイヨウ</t>
    </rPh>
    <rPh sb="21" eb="24">
      <t>ネンドガ</t>
    </rPh>
    <rPh sb="29" eb="33">
      <t>ヨウシキヘンコウ</t>
    </rPh>
    <rPh sb="34" eb="35">
      <t>カン</t>
    </rPh>
    <phoneticPr fontId="21"/>
  </si>
  <si>
    <t>←各シートの1はこのまま入れておいてください。(【情報入力】シートの番号1と連動)</t>
    <rPh sb="1" eb="2">
      <t>カク</t>
    </rPh>
    <rPh sb="12" eb="13">
      <t>イ</t>
    </rPh>
    <rPh sb="25" eb="27">
      <t>ジョウホウ</t>
    </rPh>
    <rPh sb="27" eb="29">
      <t>ニュウリョク</t>
    </rPh>
    <rPh sb="34" eb="36">
      <t>バンゴウ</t>
    </rPh>
    <rPh sb="38" eb="40">
      <t>レンドウ</t>
    </rPh>
    <phoneticPr fontId="21"/>
  </si>
  <si>
    <t>　既交付額、前年度申請の有無は空欄になっているため適宜記入が必要。</t>
    <rPh sb="1" eb="5">
      <t>キコウフガク</t>
    </rPh>
    <rPh sb="6" eb="9">
      <t>ゼンネンド</t>
    </rPh>
    <rPh sb="9" eb="11">
      <t>シンセイ</t>
    </rPh>
    <rPh sb="12" eb="14">
      <t>ウム</t>
    </rPh>
    <rPh sb="15" eb="17">
      <t>クウラン</t>
    </rPh>
    <rPh sb="25" eb="27">
      <t>テキギ</t>
    </rPh>
    <rPh sb="27" eb="29">
      <t>キニュウ</t>
    </rPh>
    <rPh sb="30" eb="32">
      <t>ヒツヨウ</t>
    </rPh>
    <phoneticPr fontId="21"/>
  </si>
  <si>
    <t>←受講期間が分からなければ空けておいてください。入力すると実績報告シートにも反映されます。</t>
    <rPh sb="1" eb="5">
      <t>ジュコウキカン</t>
    </rPh>
    <rPh sb="6" eb="7">
      <t>ワ</t>
    </rPh>
    <rPh sb="13" eb="14">
      <t>ア</t>
    </rPh>
    <rPh sb="24" eb="26">
      <t>ニュウリョク</t>
    </rPh>
    <rPh sb="29" eb="33">
      <t>ジッセキホウコク</t>
    </rPh>
    <rPh sb="38" eb="40">
      <t>ハンエイ</t>
    </rPh>
    <phoneticPr fontId="21"/>
  </si>
  <si>
    <t>　　また、この補助事業に関して、年度を通じて同じ印鑑を使用してください。</t>
    <rPh sb="16" eb="18">
      <t>ネンド</t>
    </rPh>
    <rPh sb="19" eb="20">
      <t>ツウ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</si>
</sst>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411]ggge&quot;年&quot;m&quot;月&quot;d&quot;日&quot;;@"/>
    <numFmt numFmtId="178" formatCode="[$-411]ggge&quot;年&quot;m&quot;月&quot;"/>
  </numFmts>
  <fonts count="40"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theme="1"/>
      <name val="游明朝"/>
      <family val="1"/>
      <charset val="128"/>
    </font>
    <font>
      <sz val="10.5"/>
      <color theme="1"/>
      <name val="BIZ UDP明朝 Medium"/>
      <family val="1"/>
      <charset val="128"/>
    </font>
    <font>
      <sz val="10.5"/>
      <color rgb="FF000000"/>
      <name val="BIZ UDP明朝 Medium"/>
      <family val="1"/>
      <charset val="128"/>
    </font>
    <font>
      <sz val="6"/>
      <name val="游ゴシック"/>
      <family val="2"/>
      <charset val="128"/>
      <scheme val="minor"/>
    </font>
    <font>
      <sz val="10.5"/>
      <color theme="1"/>
      <name val="ＭＳ 明朝"/>
      <family val="1"/>
      <charset val="128"/>
    </font>
    <font>
      <sz val="10.5"/>
      <color theme="2"/>
      <name val="BIZ UDP明朝 Medium"/>
      <family val="1"/>
      <charset val="128"/>
    </font>
    <font>
      <sz val="10.5"/>
      <color theme="2"/>
      <name val="Segoe UI Symbol"/>
      <family val="1"/>
    </font>
    <font>
      <sz val="10.5"/>
      <color theme="2"/>
      <name val="Segoe UI Symbol"/>
      <family val="2"/>
    </font>
    <font>
      <sz val="11"/>
      <color theme="1"/>
      <name val="ＭＳ Ｐゴシック"/>
      <family val="3"/>
      <charset val="128"/>
    </font>
    <font>
      <sz val="11"/>
      <color theme="2"/>
      <name val="游ゴシック"/>
      <family val="2"/>
      <charset val="128"/>
      <scheme val="minor"/>
    </font>
    <font>
      <sz val="6"/>
      <name val="BIZ UDP明朝 Medium"/>
      <family val="2"/>
      <charset val="128"/>
    </font>
    <font>
      <sz val="10.5"/>
      <color theme="1"/>
      <name val="Segoe UI Symbol"/>
      <family val="1"/>
    </font>
    <font>
      <sz val="10.5"/>
      <color theme="1"/>
      <name val="ＭＳ ゴシック"/>
      <family val="1"/>
      <charset val="128"/>
    </font>
    <font>
      <sz val="9"/>
      <color theme="1"/>
      <name val="BIZ UDP明朝 Medium"/>
      <family val="1"/>
      <charset val="128"/>
    </font>
    <font>
      <sz val="11"/>
      <color theme="1"/>
      <name val="BIZ UDP明朝 Medium"/>
      <family val="2"/>
      <charset val="128"/>
    </font>
    <font>
      <sz val="11"/>
      <color theme="1"/>
      <name val="BIZ UDP明朝 Medium"/>
      <family val="1"/>
      <charset val="128"/>
    </font>
    <font>
      <sz val="10.5"/>
      <color theme="0"/>
      <name val="ＭＳ 明朝"/>
      <family val="1"/>
      <charset val="128"/>
    </font>
    <font>
      <sz val="10.5"/>
      <color theme="1"/>
      <name val="Segoe UI Symbol"/>
      <family val="2"/>
    </font>
    <font>
      <sz val="10.5"/>
      <color theme="1"/>
      <name val="游ゴシック"/>
      <family val="1"/>
      <charset val="128"/>
    </font>
    <font>
      <sz val="10"/>
      <color theme="1"/>
      <name val="BIZ UDP明朝 Medium"/>
      <family val="1"/>
      <charset val="128"/>
    </font>
    <font>
      <sz val="11"/>
      <color theme="1"/>
      <name val="BIZ UD明朝 Medium"/>
      <family val="1"/>
      <charset val="128"/>
    </font>
    <font>
      <b/>
      <sz val="11"/>
      <color theme="1"/>
      <name val="BIZ UD明朝 Medium"/>
      <family val="1"/>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6" fillId="0" borderId="0">
      <alignment vertical="center"/>
    </xf>
    <xf numFmtId="0" fontId="1" fillId="0" borderId="0">
      <alignment vertical="center"/>
    </xf>
    <xf numFmtId="0" fontId="32" fillId="0" borderId="0">
      <alignment vertical="center"/>
    </xf>
  </cellStyleXfs>
  <cellXfs count="133">
    <xf numFmtId="0" fontId="0" fillId="0" borderId="0" xfId="0">
      <alignment vertical="center"/>
    </xf>
    <xf numFmtId="0" fontId="19" fillId="33" borderId="0" xfId="0" applyFont="1" applyFill="1" applyAlignment="1">
      <alignment vertical="center"/>
    </xf>
    <xf numFmtId="0" fontId="19" fillId="33" borderId="11" xfId="0" applyFont="1" applyFill="1" applyBorder="1" applyAlignment="1">
      <alignment vertical="center"/>
    </xf>
    <xf numFmtId="0" fontId="19" fillId="33" borderId="12" xfId="0" applyFont="1" applyFill="1" applyBorder="1" applyAlignment="1">
      <alignment vertical="center"/>
    </xf>
    <xf numFmtId="0" fontId="23" fillId="33" borderId="0" xfId="0" applyFont="1" applyFill="1" applyAlignment="1">
      <alignment vertical="center"/>
    </xf>
    <xf numFmtId="0" fontId="19" fillId="33" borderId="10" xfId="0" applyFont="1" applyFill="1" applyBorder="1" applyAlignment="1">
      <alignment vertical="center"/>
    </xf>
    <xf numFmtId="0" fontId="19" fillId="33" borderId="14" xfId="0" applyFont="1" applyFill="1" applyBorder="1" applyAlignment="1">
      <alignment vertical="center"/>
    </xf>
    <xf numFmtId="176" fontId="19" fillId="33" borderId="14" xfId="0" applyNumberFormat="1" applyFont="1" applyFill="1" applyBorder="1" applyAlignment="1">
      <alignment vertical="center"/>
    </xf>
    <xf numFmtId="0" fontId="24" fillId="33" borderId="0" xfId="0" applyFont="1" applyFill="1" applyAlignment="1">
      <alignment vertical="center"/>
    </xf>
    <xf numFmtId="0" fontId="19" fillId="33" borderId="19" xfId="0" applyFont="1" applyFill="1" applyBorder="1" applyAlignment="1">
      <alignment vertical="center"/>
    </xf>
    <xf numFmtId="0" fontId="19" fillId="33" borderId="18" xfId="0" applyFont="1" applyFill="1" applyBorder="1" applyAlignment="1">
      <alignment vertical="center"/>
    </xf>
    <xf numFmtId="0" fontId="25" fillId="33" borderId="0" xfId="0" applyFont="1" applyFill="1" applyAlignment="1">
      <alignment vertical="center"/>
    </xf>
    <xf numFmtId="0" fontId="19" fillId="33" borderId="12" xfId="0" applyFont="1" applyFill="1" applyBorder="1" applyAlignment="1">
      <alignment horizontal="center" vertical="center"/>
    </xf>
    <xf numFmtId="0" fontId="19" fillId="33" borderId="20" xfId="0" applyFont="1" applyFill="1" applyBorder="1" applyAlignment="1">
      <alignment vertical="center"/>
    </xf>
    <xf numFmtId="0" fontId="19" fillId="33" borderId="0" xfId="0" applyFont="1" applyFill="1" applyAlignment="1">
      <alignment horizontal="center" vertical="center"/>
    </xf>
    <xf numFmtId="0" fontId="19" fillId="33" borderId="0" xfId="0" applyFont="1" applyFill="1" applyAlignment="1">
      <alignment horizontal="justify" vertical="center"/>
    </xf>
    <xf numFmtId="0" fontId="19" fillId="33" borderId="13" xfId="0" applyFont="1" applyFill="1" applyBorder="1" applyAlignment="1">
      <alignment vertical="center"/>
    </xf>
    <xf numFmtId="0" fontId="19" fillId="33" borderId="0" xfId="0" applyFont="1" applyFill="1" applyBorder="1" applyAlignment="1">
      <alignment vertical="center"/>
    </xf>
    <xf numFmtId="0" fontId="19" fillId="33" borderId="0" xfId="0" applyFont="1" applyFill="1" applyAlignment="1">
      <alignment horizontal="left" vertical="center"/>
    </xf>
    <xf numFmtId="0" fontId="19" fillId="33" borderId="0" xfId="0" applyFont="1" applyFill="1" applyAlignment="1">
      <alignment horizontal="right" vertical="center"/>
    </xf>
    <xf numFmtId="0" fontId="0" fillId="33" borderId="0" xfId="0" applyFill="1">
      <alignment vertical="center"/>
    </xf>
    <xf numFmtId="0" fontId="0" fillId="33" borderId="14" xfId="0" applyFill="1" applyBorder="1">
      <alignment vertical="center"/>
    </xf>
    <xf numFmtId="0" fontId="0" fillId="33" borderId="15" xfId="0" applyFill="1" applyBorder="1">
      <alignment vertical="center"/>
    </xf>
    <xf numFmtId="0" fontId="0" fillId="33" borderId="16" xfId="0" applyFill="1" applyBorder="1">
      <alignment vertical="center"/>
    </xf>
    <xf numFmtId="0" fontId="0" fillId="33" borderId="0" xfId="0" applyFill="1" applyBorder="1">
      <alignment vertical="center"/>
    </xf>
    <xf numFmtId="0" fontId="0" fillId="33" borderId="17" xfId="0" applyFill="1" applyBorder="1">
      <alignment vertical="center"/>
    </xf>
    <xf numFmtId="0" fontId="0" fillId="33" borderId="0" xfId="0" applyFill="1" applyAlignment="1">
      <alignment vertical="center"/>
    </xf>
    <xf numFmtId="0" fontId="20" fillId="33" borderId="0" xfId="0" applyFont="1" applyFill="1" applyAlignment="1">
      <alignment vertical="center"/>
    </xf>
    <xf numFmtId="0" fontId="20" fillId="33" borderId="0" xfId="0" applyFont="1" applyFill="1" applyBorder="1" applyAlignment="1">
      <alignment vertical="center"/>
    </xf>
    <xf numFmtId="0" fontId="19" fillId="33" borderId="0" xfId="0" applyFont="1" applyFill="1" applyAlignment="1">
      <alignment vertical="center"/>
    </xf>
    <xf numFmtId="0" fontId="19" fillId="33" borderId="11" xfId="0" applyFont="1" applyFill="1" applyBorder="1" applyAlignment="1">
      <alignment vertical="center"/>
    </xf>
    <xf numFmtId="0" fontId="19" fillId="33" borderId="0" xfId="0" quotePrefix="1" applyFont="1" applyFill="1" applyAlignment="1">
      <alignment vertical="center"/>
    </xf>
    <xf numFmtId="0" fontId="27" fillId="33" borderId="0" xfId="0" applyFont="1" applyFill="1">
      <alignment vertical="center"/>
    </xf>
    <xf numFmtId="0" fontId="19" fillId="33" borderId="0" xfId="0" applyFont="1" applyFill="1" applyAlignment="1">
      <alignment vertical="center"/>
    </xf>
    <xf numFmtId="0" fontId="19" fillId="33" borderId="10" xfId="0" applyFont="1" applyFill="1" applyBorder="1" applyAlignment="1">
      <alignment horizontal="center" vertical="center"/>
    </xf>
    <xf numFmtId="0" fontId="19" fillId="33" borderId="19" xfId="0" applyFont="1" applyFill="1" applyBorder="1" applyAlignment="1">
      <alignment horizontal="left" vertical="center"/>
    </xf>
    <xf numFmtId="0" fontId="19" fillId="33" borderId="20" xfId="0" applyFont="1" applyFill="1" applyBorder="1" applyAlignment="1">
      <alignment horizontal="left" vertical="center"/>
    </xf>
    <xf numFmtId="0" fontId="19" fillId="33" borderId="11" xfId="0" applyFont="1" applyFill="1" applyBorder="1" applyAlignment="1">
      <alignment horizontal="left" vertical="center"/>
    </xf>
    <xf numFmtId="0" fontId="19" fillId="33" borderId="12" xfId="0" applyFont="1" applyFill="1" applyBorder="1" applyAlignment="1">
      <alignment horizontal="left" vertical="center"/>
    </xf>
    <xf numFmtId="176" fontId="19" fillId="33" borderId="0" xfId="0" applyNumberFormat="1" applyFont="1" applyFill="1" applyAlignment="1">
      <alignment vertical="center"/>
    </xf>
    <xf numFmtId="0" fontId="19" fillId="33" borderId="10" xfId="0" applyFont="1" applyFill="1" applyBorder="1" applyAlignment="1">
      <alignment horizontal="center" vertical="center"/>
    </xf>
    <xf numFmtId="0" fontId="19" fillId="33" borderId="0" xfId="0" applyFont="1" applyFill="1" applyAlignment="1">
      <alignment vertical="center"/>
    </xf>
    <xf numFmtId="0" fontId="19" fillId="33" borderId="0" xfId="0" applyFont="1" applyFill="1" applyAlignment="1">
      <alignment vertical="center"/>
    </xf>
    <xf numFmtId="0" fontId="19" fillId="33" borderId="0" xfId="0" applyFont="1" applyFill="1" applyAlignment="1">
      <alignment horizontal="left" vertical="center"/>
    </xf>
    <xf numFmtId="0" fontId="19" fillId="33" borderId="13" xfId="0" applyFont="1" applyFill="1" applyBorder="1" applyAlignment="1">
      <alignment vertical="center"/>
    </xf>
    <xf numFmtId="0" fontId="19" fillId="33" borderId="18" xfId="0" applyFont="1" applyFill="1" applyBorder="1" applyAlignment="1">
      <alignment vertical="center"/>
    </xf>
    <xf numFmtId="0" fontId="0" fillId="0" borderId="21" xfId="0" applyBorder="1">
      <alignment vertical="center"/>
    </xf>
    <xf numFmtId="0" fontId="29" fillId="33" borderId="10" xfId="0" applyFont="1" applyFill="1" applyBorder="1" applyAlignment="1">
      <alignment horizontal="center" vertical="center"/>
    </xf>
    <xf numFmtId="0" fontId="30" fillId="33" borderId="10" xfId="0" applyFont="1" applyFill="1" applyBorder="1" applyAlignment="1">
      <alignment horizontal="center" vertical="center"/>
    </xf>
    <xf numFmtId="0" fontId="32" fillId="0" borderId="0" xfId="44">
      <alignment vertical="center"/>
    </xf>
    <xf numFmtId="0" fontId="33" fillId="0" borderId="0" xfId="44" applyFont="1">
      <alignment vertical="center"/>
    </xf>
    <xf numFmtId="0" fontId="32" fillId="0" borderId="0" xfId="44" applyAlignment="1">
      <alignment vertical="center"/>
    </xf>
    <xf numFmtId="0" fontId="19" fillId="33" borderId="0" xfId="0" applyFont="1" applyFill="1" applyAlignment="1">
      <alignment vertical="center"/>
    </xf>
    <xf numFmtId="0" fontId="19" fillId="33" borderId="18" xfId="0" applyFont="1" applyFill="1" applyBorder="1" applyAlignment="1">
      <alignment vertical="center"/>
    </xf>
    <xf numFmtId="0" fontId="19" fillId="33" borderId="0" xfId="0" applyFont="1" applyFill="1" applyAlignment="1">
      <alignment vertical="center"/>
    </xf>
    <xf numFmtId="0" fontId="37" fillId="33" borderId="0" xfId="0" applyFont="1" applyFill="1" applyAlignment="1">
      <alignment vertical="center"/>
    </xf>
    <xf numFmtId="3" fontId="19" fillId="33" borderId="21" xfId="0" applyNumberFormat="1" applyFont="1" applyFill="1" applyBorder="1" applyAlignment="1">
      <alignment vertical="center"/>
    </xf>
    <xf numFmtId="0" fontId="19" fillId="33" borderId="0" xfId="0" applyFont="1" applyFill="1" applyAlignment="1">
      <alignment vertical="center"/>
    </xf>
    <xf numFmtId="0" fontId="37" fillId="33" borderId="21" xfId="0" applyFont="1" applyFill="1" applyBorder="1" applyAlignment="1">
      <alignment vertical="center"/>
    </xf>
    <xf numFmtId="0" fontId="38" fillId="0" borderId="0" xfId="0" applyFont="1">
      <alignment vertical="center"/>
    </xf>
    <xf numFmtId="0" fontId="0" fillId="34" borderId="21" xfId="0" applyFill="1" applyBorder="1">
      <alignment vertical="center"/>
    </xf>
    <xf numFmtId="14" fontId="0" fillId="34" borderId="21" xfId="0" applyNumberFormat="1" applyFill="1" applyBorder="1">
      <alignment vertical="center"/>
    </xf>
    <xf numFmtId="0" fontId="33" fillId="0" borderId="0" xfId="44" applyFont="1" applyAlignment="1" applyProtection="1">
      <alignment vertical="center" wrapText="1"/>
      <protection locked="0"/>
    </xf>
    <xf numFmtId="0" fontId="33" fillId="0" borderId="0" xfId="44" applyFont="1" applyAlignment="1">
      <alignment vertical="center"/>
    </xf>
    <xf numFmtId="0" fontId="32" fillId="0" borderId="0" xfId="44" applyAlignment="1">
      <alignment horizontal="left" vertical="center" shrinkToFit="1"/>
    </xf>
    <xf numFmtId="0" fontId="32" fillId="0" borderId="0" xfId="44" applyAlignment="1">
      <alignment horizontal="center" vertical="center"/>
    </xf>
    <xf numFmtId="0" fontId="32" fillId="0" borderId="0" xfId="44" applyAlignment="1">
      <alignment vertical="center"/>
    </xf>
    <xf numFmtId="0" fontId="19" fillId="33" borderId="14" xfId="0" applyFont="1" applyFill="1" applyBorder="1" applyAlignment="1">
      <alignment vertical="center"/>
    </xf>
    <xf numFmtId="0" fontId="19" fillId="33" borderId="15" xfId="0" applyFont="1" applyFill="1" applyBorder="1" applyAlignment="1">
      <alignment vertical="center"/>
    </xf>
    <xf numFmtId="0" fontId="19" fillId="33" borderId="19" xfId="0" applyFont="1" applyFill="1" applyBorder="1" applyAlignment="1">
      <alignment vertical="center"/>
    </xf>
    <xf numFmtId="0" fontId="19" fillId="33" borderId="20" xfId="0" applyFont="1" applyFill="1" applyBorder="1" applyAlignment="1">
      <alignment vertical="center"/>
    </xf>
    <xf numFmtId="176" fontId="19" fillId="33" borderId="0" xfId="0" applyNumberFormat="1" applyFont="1" applyFill="1" applyAlignment="1">
      <alignment horizontal="center" vertical="center"/>
    </xf>
    <xf numFmtId="0" fontId="0" fillId="0" borderId="0" xfId="0" applyAlignment="1">
      <alignment horizontal="center" vertical="center"/>
    </xf>
    <xf numFmtId="176" fontId="19" fillId="33" borderId="13" xfId="0" applyNumberFormat="1" applyFont="1" applyFill="1" applyBorder="1" applyAlignment="1">
      <alignment horizontal="center" vertical="center"/>
    </xf>
    <xf numFmtId="176" fontId="19" fillId="33" borderId="14" xfId="0" applyNumberFormat="1" applyFont="1" applyFill="1" applyBorder="1" applyAlignment="1">
      <alignment horizontal="center" vertical="center"/>
    </xf>
    <xf numFmtId="176" fontId="19" fillId="33" borderId="18" xfId="0" applyNumberFormat="1" applyFont="1" applyFill="1" applyBorder="1" applyAlignment="1">
      <alignment horizontal="center" vertical="center"/>
    </xf>
    <xf numFmtId="176" fontId="19" fillId="33" borderId="19" xfId="0" applyNumberFormat="1" applyFont="1" applyFill="1" applyBorder="1" applyAlignment="1">
      <alignment horizontal="center" vertical="center"/>
    </xf>
    <xf numFmtId="0" fontId="19" fillId="33" borderId="15" xfId="0" applyFont="1" applyFill="1" applyBorder="1" applyAlignment="1">
      <alignment horizontal="center" vertical="center"/>
    </xf>
    <xf numFmtId="0" fontId="19" fillId="33" borderId="20" xfId="0" applyFont="1" applyFill="1" applyBorder="1" applyAlignment="1">
      <alignment horizontal="center" vertical="center"/>
    </xf>
    <xf numFmtId="176" fontId="19" fillId="33" borderId="10" xfId="0" applyNumberFormat="1" applyFont="1" applyFill="1" applyBorder="1" applyAlignment="1">
      <alignment horizontal="center" vertical="center"/>
    </xf>
    <xf numFmtId="176" fontId="19" fillId="33" borderId="11" xfId="0" applyNumberFormat="1" applyFont="1" applyFill="1" applyBorder="1" applyAlignment="1">
      <alignment horizontal="center" vertical="center"/>
    </xf>
    <xf numFmtId="0" fontId="19" fillId="33" borderId="10" xfId="0" applyFont="1" applyFill="1" applyBorder="1" applyAlignment="1">
      <alignment horizontal="center" vertical="center"/>
    </xf>
    <xf numFmtId="0" fontId="19" fillId="33" borderId="11" xfId="0" applyFont="1" applyFill="1" applyBorder="1" applyAlignment="1">
      <alignment horizontal="center" vertical="center"/>
    </xf>
    <xf numFmtId="0" fontId="19" fillId="33" borderId="12" xfId="0" applyFont="1" applyFill="1" applyBorder="1" applyAlignment="1">
      <alignment horizontal="center" vertical="center"/>
    </xf>
    <xf numFmtId="177" fontId="19" fillId="33" borderId="0" xfId="0" applyNumberFormat="1" applyFont="1" applyFill="1" applyAlignment="1">
      <alignment horizontal="center" vertical="center"/>
    </xf>
    <xf numFmtId="0" fontId="19" fillId="33" borderId="0" xfId="0" applyFont="1" applyFill="1" applyAlignment="1">
      <alignment vertical="center"/>
    </xf>
    <xf numFmtId="0" fontId="22" fillId="33" borderId="0" xfId="0" applyFont="1" applyFill="1" applyAlignment="1">
      <alignment vertical="top" wrapText="1"/>
    </xf>
    <xf numFmtId="0" fontId="34" fillId="33" borderId="0" xfId="0" applyFont="1" applyFill="1" applyAlignment="1">
      <alignment vertical="top" wrapText="1"/>
    </xf>
    <xf numFmtId="0" fontId="22" fillId="33" borderId="0" xfId="0" applyFont="1" applyFill="1" applyAlignment="1">
      <alignment vertical="center"/>
    </xf>
    <xf numFmtId="0" fontId="19" fillId="33" borderId="13" xfId="0" applyFont="1" applyFill="1" applyBorder="1" applyAlignment="1">
      <alignment horizontal="center" vertical="center"/>
    </xf>
    <xf numFmtId="0" fontId="19" fillId="33" borderId="14" xfId="0" applyFont="1" applyFill="1" applyBorder="1" applyAlignment="1">
      <alignment horizontal="center" vertical="center"/>
    </xf>
    <xf numFmtId="0" fontId="19" fillId="33" borderId="0" xfId="0" applyFont="1" applyFill="1" applyAlignment="1">
      <alignment horizontal="center" vertical="center"/>
    </xf>
    <xf numFmtId="177" fontId="19" fillId="33" borderId="13" xfId="0" applyNumberFormat="1" applyFont="1" applyFill="1" applyBorder="1" applyAlignment="1">
      <alignment horizontal="center" vertical="center"/>
    </xf>
    <xf numFmtId="177" fontId="19" fillId="33" borderId="14" xfId="0" applyNumberFormat="1" applyFont="1" applyFill="1" applyBorder="1" applyAlignment="1">
      <alignment horizontal="center" vertical="center"/>
    </xf>
    <xf numFmtId="0" fontId="19" fillId="33" borderId="16" xfId="0" applyFont="1" applyFill="1" applyBorder="1" applyAlignment="1">
      <alignment horizontal="center" vertical="center"/>
    </xf>
    <xf numFmtId="0" fontId="19" fillId="33" borderId="0" xfId="0" applyFont="1" applyFill="1" applyBorder="1" applyAlignment="1">
      <alignment horizontal="center" vertical="center"/>
    </xf>
    <xf numFmtId="0" fontId="19" fillId="33" borderId="17" xfId="0" applyFont="1" applyFill="1" applyBorder="1" applyAlignment="1">
      <alignment horizontal="center" vertical="center"/>
    </xf>
    <xf numFmtId="0" fontId="19" fillId="33" borderId="18" xfId="0" applyFont="1" applyFill="1" applyBorder="1" applyAlignment="1">
      <alignment horizontal="center" vertical="center"/>
    </xf>
    <xf numFmtId="0" fontId="19" fillId="33" borderId="19" xfId="0" applyFont="1" applyFill="1" applyBorder="1" applyAlignment="1">
      <alignment horizontal="center" vertical="center"/>
    </xf>
    <xf numFmtId="0" fontId="35" fillId="33" borderId="13" xfId="0" applyFont="1" applyFill="1" applyBorder="1" applyAlignment="1">
      <alignment horizontal="center" vertical="center"/>
    </xf>
    <xf numFmtId="177" fontId="19" fillId="33" borderId="19" xfId="0" applyNumberFormat="1" applyFont="1" applyFill="1" applyBorder="1" applyAlignment="1">
      <alignment horizontal="center" vertical="center"/>
    </xf>
    <xf numFmtId="177" fontId="19" fillId="33" borderId="20" xfId="0" applyNumberFormat="1" applyFont="1" applyFill="1" applyBorder="1" applyAlignment="1">
      <alignment horizontal="center" vertical="center"/>
    </xf>
    <xf numFmtId="177" fontId="31" fillId="33" borderId="10" xfId="0" applyNumberFormat="1" applyFont="1" applyFill="1" applyBorder="1" applyAlignment="1">
      <alignment horizontal="center" vertical="center" shrinkToFit="1"/>
    </xf>
    <xf numFmtId="177" fontId="31" fillId="33" borderId="11" xfId="0" applyNumberFormat="1" applyFont="1" applyFill="1" applyBorder="1" applyAlignment="1">
      <alignment horizontal="center" vertical="center" shrinkToFit="1"/>
    </xf>
    <xf numFmtId="0" fontId="19" fillId="33" borderId="10" xfId="0" applyNumberFormat="1" applyFont="1" applyFill="1" applyBorder="1" applyAlignment="1">
      <alignment horizontal="center" vertical="center" shrinkToFit="1"/>
    </xf>
    <xf numFmtId="0" fontId="19" fillId="33" borderId="11" xfId="0" applyNumberFormat="1" applyFont="1" applyFill="1" applyBorder="1" applyAlignment="1">
      <alignment horizontal="center" vertical="center" shrinkToFit="1"/>
    </xf>
    <xf numFmtId="0" fontId="19" fillId="33" borderId="0" xfId="0" applyFont="1" applyFill="1" applyAlignment="1">
      <alignment horizontal="left" vertical="center"/>
    </xf>
    <xf numFmtId="0" fontId="19" fillId="33" borderId="0" xfId="0" applyFont="1" applyFill="1" applyAlignment="1">
      <alignment vertical="top" wrapText="1"/>
    </xf>
    <xf numFmtId="0" fontId="19" fillId="33" borderId="13" xfId="0" applyFont="1" applyFill="1" applyBorder="1" applyAlignment="1">
      <alignment vertical="center"/>
    </xf>
    <xf numFmtId="0" fontId="19" fillId="33" borderId="18" xfId="0" applyFont="1" applyFill="1" applyBorder="1" applyAlignment="1">
      <alignment vertical="center"/>
    </xf>
    <xf numFmtId="0" fontId="0" fillId="33" borderId="14" xfId="0" applyFill="1" applyBorder="1" applyAlignment="1">
      <alignment horizontal="center" vertical="center" wrapText="1"/>
    </xf>
    <xf numFmtId="0" fontId="0" fillId="33" borderId="19" xfId="0" applyFill="1" applyBorder="1" applyAlignment="1">
      <alignment horizontal="center" vertical="center" wrapText="1"/>
    </xf>
    <xf numFmtId="0" fontId="19" fillId="33" borderId="0" xfId="0" applyFont="1" applyFill="1" applyAlignment="1">
      <alignment horizontal="right" vertical="center"/>
    </xf>
    <xf numFmtId="177" fontId="19" fillId="33" borderId="10" xfId="0" applyNumberFormat="1" applyFont="1" applyFill="1" applyBorder="1" applyAlignment="1">
      <alignment horizontal="left" vertical="center"/>
    </xf>
    <xf numFmtId="177" fontId="19" fillId="33" borderId="11" xfId="0" applyNumberFormat="1" applyFont="1" applyFill="1" applyBorder="1" applyAlignment="1">
      <alignment horizontal="left" vertical="center"/>
    </xf>
    <xf numFmtId="178" fontId="19" fillId="33" borderId="10" xfId="0" applyNumberFormat="1" applyFont="1" applyFill="1" applyBorder="1" applyAlignment="1">
      <alignment horizontal="left" vertical="center"/>
    </xf>
    <xf numFmtId="178" fontId="19" fillId="33" borderId="11" xfId="0" applyNumberFormat="1" applyFont="1" applyFill="1" applyBorder="1" applyAlignment="1">
      <alignment horizontal="left" vertical="center"/>
    </xf>
    <xf numFmtId="0" fontId="19" fillId="33" borderId="13" xfId="0" applyFont="1" applyFill="1" applyBorder="1" applyAlignment="1">
      <alignment horizontal="left" vertical="top" wrapText="1"/>
    </xf>
    <xf numFmtId="0" fontId="19" fillId="33" borderId="14" xfId="0" applyFont="1" applyFill="1" applyBorder="1" applyAlignment="1">
      <alignment horizontal="left" vertical="top" wrapText="1"/>
    </xf>
    <xf numFmtId="0" fontId="19" fillId="33" borderId="15" xfId="0" applyFont="1" applyFill="1" applyBorder="1" applyAlignment="1">
      <alignment horizontal="left" vertical="top" wrapText="1"/>
    </xf>
    <xf numFmtId="0" fontId="19" fillId="33" borderId="16" xfId="0" applyFont="1" applyFill="1" applyBorder="1" applyAlignment="1">
      <alignment horizontal="left" vertical="top" wrapText="1"/>
    </xf>
    <xf numFmtId="0" fontId="19" fillId="33" borderId="0" xfId="0" applyFont="1" applyFill="1" applyBorder="1" applyAlignment="1">
      <alignment horizontal="left" vertical="top" wrapText="1"/>
    </xf>
    <xf numFmtId="0" fontId="19" fillId="33" borderId="17" xfId="0" applyFont="1" applyFill="1" applyBorder="1" applyAlignment="1">
      <alignment horizontal="left" vertical="top" wrapText="1"/>
    </xf>
    <xf numFmtId="0" fontId="19" fillId="33" borderId="18" xfId="0" applyFont="1" applyFill="1" applyBorder="1" applyAlignment="1">
      <alignment horizontal="left" vertical="top" wrapText="1"/>
    </xf>
    <xf numFmtId="0" fontId="19" fillId="33" borderId="19" xfId="0" applyFont="1" applyFill="1" applyBorder="1" applyAlignment="1">
      <alignment horizontal="left" vertical="top" wrapText="1"/>
    </xf>
    <xf numFmtId="0" fontId="19" fillId="33" borderId="20" xfId="0" applyFont="1" applyFill="1" applyBorder="1" applyAlignment="1">
      <alignment horizontal="left" vertical="top" wrapText="1"/>
    </xf>
    <xf numFmtId="0" fontId="19" fillId="33" borderId="13" xfId="0" applyFont="1" applyFill="1" applyBorder="1" applyAlignment="1">
      <alignment vertical="center" wrapText="1"/>
    </xf>
    <xf numFmtId="0" fontId="19" fillId="33" borderId="14" xfId="0" applyFont="1" applyFill="1" applyBorder="1" applyAlignment="1">
      <alignment vertical="center" wrapText="1"/>
    </xf>
    <xf numFmtId="0" fontId="19" fillId="33" borderId="15" xfId="0" applyFont="1" applyFill="1" applyBorder="1" applyAlignment="1">
      <alignment vertical="center" wrapText="1"/>
    </xf>
    <xf numFmtId="0" fontId="19" fillId="33" borderId="18" xfId="0" applyFont="1" applyFill="1" applyBorder="1" applyAlignment="1">
      <alignment vertical="center" wrapText="1"/>
    </xf>
    <xf numFmtId="0" fontId="19" fillId="33" borderId="19" xfId="0" applyFont="1" applyFill="1" applyBorder="1" applyAlignment="1">
      <alignment vertical="center" wrapText="1"/>
    </xf>
    <xf numFmtId="0" fontId="19" fillId="33" borderId="20" xfId="0" applyFont="1" applyFill="1" applyBorder="1" applyAlignment="1">
      <alignment vertical="center" wrapText="1"/>
    </xf>
    <xf numFmtId="0" fontId="32" fillId="0" borderId="0" xfId="44" applyAlignment="1">
      <alignment vertical="center" shrinkToFi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xr:uid="{097CD29C-16EB-43F0-B1E8-70448280C5EF}"/>
    <cellStyle name="標準 3" xfId="42" xr:uid="{349C00E4-900E-4B82-A11B-85D5F7CB7462}"/>
    <cellStyle name="標準 4" xfId="44" xr:uid="{9A14DD08-7A4B-4672-B994-2C3693DB56EC}"/>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fmlaLink="$AF$21" lockText="1" noThreeD="1"/>
</file>

<file path=xl/ctrlProps/ctrlProp2.xml><?xml version="1.0" encoding="utf-8"?>
<formControlPr xmlns="http://schemas.microsoft.com/office/spreadsheetml/2009/9/main" objectType="CheckBox" checked="Checked" fmlaLink="$AF$22" lockText="1" noThreeD="1"/>
</file>

<file path=xl/ctrlProps/ctrlProp3.xml><?xml version="1.0" encoding="utf-8"?>
<formControlPr xmlns="http://schemas.microsoft.com/office/spreadsheetml/2009/9/main" objectType="CheckBox" checked="Checked" fmlaLink="$AF$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20</xdr:row>
          <xdr:rowOff>57150</xdr:rowOff>
        </xdr:from>
        <xdr:to>
          <xdr:col>6</xdr:col>
          <xdr:colOff>85725</xdr:colOff>
          <xdr:row>21</xdr:row>
          <xdr:rowOff>123825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57150</xdr:rowOff>
        </xdr:from>
        <xdr:to>
          <xdr:col>6</xdr:col>
          <xdr:colOff>85725</xdr:colOff>
          <xdr:row>23</xdr:row>
          <xdr:rowOff>123825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57150</xdr:rowOff>
        </xdr:from>
        <xdr:to>
          <xdr:col>6</xdr:col>
          <xdr:colOff>85725</xdr:colOff>
          <xdr:row>25</xdr:row>
          <xdr:rowOff>123825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30</xdr:col>
      <xdr:colOff>76200</xdr:colOff>
      <xdr:row>22</xdr:row>
      <xdr:rowOff>95250</xdr:rowOff>
    </xdr:from>
    <xdr:to>
      <xdr:col>32</xdr:col>
      <xdr:colOff>104775</xdr:colOff>
      <xdr:row>35</xdr:row>
      <xdr:rowOff>66675</xdr:rowOff>
    </xdr:to>
    <xdr:sp macro="" textlink="">
      <xdr:nvSpPr>
        <xdr:cNvPr id="2" name="右中かっこ 1">
          <a:extLst>
            <a:ext uri="{FF2B5EF4-FFF2-40B4-BE49-F238E27FC236}">
              <a16:creationId xmlns:a16="http://schemas.microsoft.com/office/drawing/2014/main" id="{00000000-0008-0000-0B00-000002000000}"/>
            </a:ext>
          </a:extLst>
        </xdr:cNvPr>
        <xdr:cNvSpPr/>
      </xdr:nvSpPr>
      <xdr:spPr bwMode="auto">
        <a:xfrm>
          <a:off x="6076950" y="4286250"/>
          <a:ext cx="428625" cy="2447925"/>
        </a:xfrm>
        <a:prstGeom prst="rightBrace">
          <a:avLst>
            <a:gd name="adj1" fmla="val 8333"/>
            <a:gd name="adj2" fmla="val 9922"/>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FEF21-3225-49FD-B1AE-2E8C052CEE74}">
  <sheetPr>
    <pageSetUpPr fitToPage="1"/>
  </sheetPr>
  <dimension ref="A1:H27"/>
  <sheetViews>
    <sheetView tabSelected="1" view="pageBreakPreview" zoomScaleNormal="100" zoomScaleSheetLayoutView="100" workbookViewId="0"/>
  </sheetViews>
  <sheetFormatPr defaultRowHeight="18.75" x14ac:dyDescent="0.4"/>
  <cols>
    <col min="1" max="1" width="5.25" bestFit="1" customWidth="1"/>
    <col min="2" max="2" width="11" bestFit="1" customWidth="1"/>
    <col min="3" max="3" width="31.25" customWidth="1"/>
    <col min="4" max="4" width="41.25" customWidth="1"/>
    <col min="5" max="5" width="37.5" bestFit="1" customWidth="1"/>
    <col min="6" max="10" width="9" customWidth="1"/>
  </cols>
  <sheetData>
    <row r="1" spans="1:8" x14ac:dyDescent="0.4">
      <c r="A1" s="46" t="s">
        <v>164</v>
      </c>
      <c r="B1" s="46" t="s">
        <v>136</v>
      </c>
      <c r="C1" s="46" t="s">
        <v>162</v>
      </c>
      <c r="D1" s="46" t="s">
        <v>184</v>
      </c>
      <c r="E1" s="46" t="s">
        <v>170</v>
      </c>
      <c r="F1" s="46"/>
      <c r="G1" s="46"/>
      <c r="H1" s="46"/>
    </row>
    <row r="2" spans="1:8" x14ac:dyDescent="0.4">
      <c r="A2" s="46">
        <v>1</v>
      </c>
      <c r="B2" s="60" t="s">
        <v>160</v>
      </c>
      <c r="C2" s="60" t="s">
        <v>161</v>
      </c>
      <c r="D2" s="60" t="s">
        <v>163</v>
      </c>
      <c r="E2" s="61">
        <v>32515</v>
      </c>
      <c r="F2" s="46"/>
      <c r="G2" s="46"/>
      <c r="H2" s="46"/>
    </row>
    <row r="4" spans="1:8" x14ac:dyDescent="0.4">
      <c r="A4" s="59" t="s">
        <v>188</v>
      </c>
      <c r="B4" s="59"/>
    </row>
    <row r="5" spans="1:8" x14ac:dyDescent="0.4">
      <c r="A5" s="59" t="s">
        <v>187</v>
      </c>
      <c r="B5" s="59"/>
    </row>
    <row r="6" spans="1:8" ht="7.5" customHeight="1" x14ac:dyDescent="0.4">
      <c r="A6" s="59"/>
      <c r="B6" s="59"/>
    </row>
    <row r="7" spans="1:8" x14ac:dyDescent="0.4">
      <c r="A7" s="59" t="s">
        <v>190</v>
      </c>
      <c r="B7" s="59"/>
    </row>
    <row r="8" spans="1:8" ht="7.5" customHeight="1" x14ac:dyDescent="0.4">
      <c r="A8" s="59"/>
      <c r="B8" s="59"/>
    </row>
    <row r="9" spans="1:8" x14ac:dyDescent="0.4">
      <c r="A9" s="59" t="s">
        <v>169</v>
      </c>
      <c r="B9" s="59"/>
    </row>
    <row r="10" spans="1:8" x14ac:dyDescent="0.4">
      <c r="A10" s="59" t="s">
        <v>191</v>
      </c>
      <c r="B10" s="59"/>
    </row>
    <row r="11" spans="1:8" ht="7.5" customHeight="1" x14ac:dyDescent="0.4">
      <c r="A11" s="59"/>
      <c r="B11" s="59"/>
    </row>
    <row r="12" spans="1:8" x14ac:dyDescent="0.4">
      <c r="A12" s="59" t="s">
        <v>185</v>
      </c>
      <c r="B12" s="59"/>
    </row>
    <row r="13" spans="1:8" ht="7.5" customHeight="1" x14ac:dyDescent="0.4">
      <c r="A13" s="59"/>
      <c r="B13" s="59"/>
    </row>
    <row r="14" spans="1:8" x14ac:dyDescent="0.4">
      <c r="A14" s="59" t="s">
        <v>192</v>
      </c>
      <c r="B14" s="59"/>
    </row>
    <row r="15" spans="1:8" x14ac:dyDescent="0.4">
      <c r="A15" s="59" t="s">
        <v>186</v>
      </c>
      <c r="B15" s="59"/>
    </row>
    <row r="16" spans="1:8" x14ac:dyDescent="0.4">
      <c r="A16" s="59" t="s">
        <v>221</v>
      </c>
      <c r="B16" s="59"/>
    </row>
    <row r="17" spans="1:2" x14ac:dyDescent="0.4">
      <c r="A17" s="59" t="s">
        <v>189</v>
      </c>
      <c r="B17" s="59"/>
    </row>
    <row r="18" spans="1:2" ht="7.5" customHeight="1" x14ac:dyDescent="0.4">
      <c r="A18" s="59"/>
      <c r="B18" s="59"/>
    </row>
    <row r="19" spans="1:2" x14ac:dyDescent="0.4">
      <c r="A19" s="59" t="s">
        <v>166</v>
      </c>
      <c r="B19" s="59"/>
    </row>
    <row r="20" spans="1:2" x14ac:dyDescent="0.4">
      <c r="A20" s="59"/>
      <c r="B20" s="59"/>
    </row>
    <row r="22" spans="1:2" x14ac:dyDescent="0.4">
      <c r="A22" t="s">
        <v>217</v>
      </c>
    </row>
    <row r="23" spans="1:2" x14ac:dyDescent="0.4">
      <c r="A23" t="s">
        <v>168</v>
      </c>
    </row>
    <row r="24" spans="1:2" x14ac:dyDescent="0.4">
      <c r="A24" t="s">
        <v>167</v>
      </c>
    </row>
    <row r="25" spans="1:2" x14ac:dyDescent="0.4">
      <c r="A25" t="s">
        <v>176</v>
      </c>
    </row>
    <row r="26" spans="1:2" x14ac:dyDescent="0.4">
      <c r="A26" t="s">
        <v>219</v>
      </c>
    </row>
    <row r="27" spans="1:2" x14ac:dyDescent="0.4">
      <c r="A27" t="s">
        <v>212</v>
      </c>
    </row>
  </sheetData>
  <phoneticPr fontId="21"/>
  <pageMargins left="0.7" right="0.7" top="0.75" bottom="0.75" header="0.3" footer="0.3"/>
  <pageSetup paperSize="9" scale="63" fitToHeight="0"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F34"/>
  <sheetViews>
    <sheetView view="pageBreakPreview" zoomScaleNormal="100" zoomScaleSheetLayoutView="100" workbookViewId="0"/>
  </sheetViews>
  <sheetFormatPr defaultRowHeight="15" customHeight="1" x14ac:dyDescent="0.4"/>
  <cols>
    <col min="1" max="52" width="2.625" style="1" customWidth="1"/>
    <col min="53" max="16384" width="9" style="1"/>
  </cols>
  <sheetData>
    <row r="1" spans="1:32" ht="15" customHeight="1" x14ac:dyDescent="0.4">
      <c r="A1" s="1" t="s">
        <v>31</v>
      </c>
    </row>
    <row r="2" spans="1:32" ht="15" customHeight="1" x14ac:dyDescent="0.4">
      <c r="AF2" s="1">
        <v>1</v>
      </c>
    </row>
    <row r="3" spans="1:32" ht="15" customHeight="1" x14ac:dyDescent="0.4">
      <c r="W3" s="84" t="s">
        <v>174</v>
      </c>
      <c r="X3" s="84"/>
      <c r="Y3" s="84"/>
      <c r="Z3" s="84"/>
      <c r="AA3" s="84"/>
      <c r="AB3" s="84"/>
      <c r="AC3" s="84"/>
      <c r="AF3" s="1" t="s">
        <v>209</v>
      </c>
    </row>
    <row r="6" spans="1:32" ht="15" customHeight="1" x14ac:dyDescent="0.4">
      <c r="A6" s="85" t="s">
        <v>180</v>
      </c>
      <c r="B6" s="85"/>
      <c r="C6" s="85"/>
      <c r="D6" s="85"/>
      <c r="E6" s="85"/>
      <c r="F6" s="85"/>
      <c r="G6" s="85"/>
      <c r="H6" s="85"/>
      <c r="I6" s="85"/>
      <c r="J6" s="85"/>
      <c r="K6" s="85"/>
      <c r="L6" s="85"/>
      <c r="M6" s="85"/>
      <c r="N6" s="85"/>
      <c r="O6" s="1" t="s">
        <v>60</v>
      </c>
    </row>
    <row r="9" spans="1:32" ht="15" customHeight="1" x14ac:dyDescent="0.4">
      <c r="P9" s="1" t="s">
        <v>78</v>
      </c>
      <c r="S9" s="86" t="str">
        <f>VLOOKUP(AF2,情報入力!A1:H2,4)</f>
        <v>福井県福井市大手3丁目10-1</v>
      </c>
      <c r="T9" s="86"/>
      <c r="U9" s="86"/>
      <c r="V9" s="86"/>
      <c r="W9" s="86"/>
      <c r="X9" s="86"/>
      <c r="Y9" s="86"/>
      <c r="Z9" s="86"/>
      <c r="AA9" s="86"/>
      <c r="AB9" s="86"/>
      <c r="AC9" s="86"/>
      <c r="AD9" s="86"/>
      <c r="AF9" s="1" t="s">
        <v>216</v>
      </c>
    </row>
    <row r="10" spans="1:32" ht="15" customHeight="1" x14ac:dyDescent="0.4">
      <c r="S10" s="86"/>
      <c r="T10" s="86"/>
      <c r="U10" s="86"/>
      <c r="V10" s="86"/>
      <c r="W10" s="86"/>
      <c r="X10" s="86"/>
      <c r="Y10" s="86"/>
      <c r="Z10" s="86"/>
      <c r="AA10" s="86"/>
      <c r="AB10" s="86"/>
      <c r="AC10" s="86"/>
      <c r="AD10" s="86"/>
    </row>
    <row r="11" spans="1:32" ht="15" customHeight="1" x14ac:dyDescent="0.4">
      <c r="P11" s="1" t="s">
        <v>79</v>
      </c>
      <c r="S11" s="87" t="str">
        <f>VLOOKUP(AF2,情報入力!A1:H2,2)</f>
        <v>福井　太郎</v>
      </c>
      <c r="T11" s="87"/>
      <c r="U11" s="87"/>
      <c r="V11" s="87"/>
      <c r="W11" s="87"/>
      <c r="X11" s="87"/>
      <c r="Y11" s="87"/>
      <c r="Z11" s="87"/>
      <c r="AA11" s="87"/>
      <c r="AB11" s="87"/>
      <c r="AC11" s="87"/>
      <c r="AD11" s="87"/>
      <c r="AF11" s="1" t="s">
        <v>203</v>
      </c>
    </row>
    <row r="12" spans="1:32" ht="15" customHeight="1" x14ac:dyDescent="0.4">
      <c r="S12" s="87"/>
      <c r="T12" s="87"/>
      <c r="U12" s="87"/>
      <c r="V12" s="87"/>
      <c r="W12" s="87"/>
      <c r="X12" s="87"/>
      <c r="Y12" s="87"/>
      <c r="Z12" s="87"/>
      <c r="AA12" s="87"/>
      <c r="AB12" s="87"/>
      <c r="AC12" s="87"/>
      <c r="AD12" s="87"/>
    </row>
    <row r="13" spans="1:32" ht="15" customHeight="1" x14ac:dyDescent="0.4">
      <c r="L13" s="1" t="s">
        <v>4</v>
      </c>
    </row>
    <row r="16" spans="1:32" ht="15" customHeight="1" x14ac:dyDescent="0.4">
      <c r="E16" s="91" t="str">
        <f>②申請!D12</f>
        <v>令和５年度</v>
      </c>
      <c r="F16" s="91"/>
      <c r="G16" s="91"/>
      <c r="H16" s="91"/>
      <c r="I16" s="91"/>
      <c r="J16" s="1" t="s">
        <v>36</v>
      </c>
    </row>
    <row r="17" spans="1:32" ht="15" customHeight="1" x14ac:dyDescent="0.4">
      <c r="M17" s="1" t="s">
        <v>32</v>
      </c>
    </row>
    <row r="20" spans="1:32" ht="15" customHeight="1" x14ac:dyDescent="0.4">
      <c r="B20" s="84" t="s">
        <v>174</v>
      </c>
      <c r="C20" s="84"/>
      <c r="D20" s="84"/>
      <c r="E20" s="84"/>
      <c r="F20" s="84"/>
      <c r="G20" s="84"/>
      <c r="H20" s="84"/>
      <c r="I20" s="1" t="s">
        <v>80</v>
      </c>
      <c r="O20" s="91"/>
      <c r="P20" s="91"/>
      <c r="Q20" s="1" t="s">
        <v>81</v>
      </c>
      <c r="Y20" s="91" t="str">
        <f>②申請!D12</f>
        <v>令和５年度</v>
      </c>
      <c r="Z20" s="91"/>
      <c r="AA20" s="91"/>
      <c r="AB20" s="91"/>
      <c r="AC20" s="29" t="s">
        <v>114</v>
      </c>
      <c r="AF20" s="57" t="s">
        <v>193</v>
      </c>
    </row>
    <row r="21" spans="1:32" ht="15" customHeight="1" x14ac:dyDescent="0.4">
      <c r="A21" s="1" t="s">
        <v>116</v>
      </c>
    </row>
    <row r="22" spans="1:32" ht="15" customHeight="1" x14ac:dyDescent="0.4">
      <c r="A22" s="1" t="s">
        <v>115</v>
      </c>
    </row>
    <row r="24" spans="1:32" ht="15" customHeight="1" x14ac:dyDescent="0.4">
      <c r="O24" s="1" t="s">
        <v>26</v>
      </c>
    </row>
    <row r="26" spans="1:32" ht="15" customHeight="1" x14ac:dyDescent="0.4">
      <c r="A26" s="1" t="s">
        <v>33</v>
      </c>
    </row>
    <row r="27" spans="1:32" ht="15" customHeight="1" x14ac:dyDescent="0.4">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F27" s="1" t="s">
        <v>206</v>
      </c>
    </row>
    <row r="28" spans="1:32" ht="15" customHeight="1" x14ac:dyDescent="0.4">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row>
    <row r="29" spans="1:32" ht="15" customHeight="1" x14ac:dyDescent="0.4">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row>
    <row r="31" spans="1:32" ht="15" customHeight="1" x14ac:dyDescent="0.4">
      <c r="A31" s="1" t="s">
        <v>34</v>
      </c>
    </row>
    <row r="32" spans="1:32" ht="15" customHeight="1" x14ac:dyDescent="0.4">
      <c r="B32" s="1" t="s">
        <v>85</v>
      </c>
      <c r="E32" s="1" t="s">
        <v>82</v>
      </c>
      <c r="K32" s="71"/>
      <c r="L32" s="71"/>
      <c r="M32" s="71"/>
      <c r="N32" s="71"/>
      <c r="O32" s="71"/>
      <c r="P32" s="71"/>
      <c r="Q32" s="1" t="s">
        <v>12</v>
      </c>
      <c r="AF32" s="1" t="s">
        <v>181</v>
      </c>
    </row>
    <row r="33" spans="2:17" ht="15" customHeight="1" x14ac:dyDescent="0.4">
      <c r="B33" s="1" t="s">
        <v>86</v>
      </c>
      <c r="E33" s="1" t="s">
        <v>84</v>
      </c>
      <c r="K33" s="71"/>
      <c r="L33" s="71"/>
      <c r="M33" s="71"/>
      <c r="N33" s="71"/>
      <c r="O33" s="71"/>
      <c r="P33" s="71"/>
      <c r="Q33" s="1" t="s">
        <v>12</v>
      </c>
    </row>
    <row r="34" spans="2:17" ht="15" customHeight="1" x14ac:dyDescent="0.4">
      <c r="B34" s="1" t="s">
        <v>87</v>
      </c>
      <c r="E34" s="1" t="s">
        <v>83</v>
      </c>
      <c r="K34" s="71"/>
      <c r="L34" s="71"/>
      <c r="M34" s="71"/>
      <c r="N34" s="71"/>
      <c r="O34" s="71"/>
      <c r="P34" s="71"/>
      <c r="Q34" s="1" t="s">
        <v>12</v>
      </c>
    </row>
  </sheetData>
  <mergeCells count="13">
    <mergeCell ref="W3:AC3"/>
    <mergeCell ref="H6:N6"/>
    <mergeCell ref="A6:G6"/>
    <mergeCell ref="S9:AD10"/>
    <mergeCell ref="S11:AD12"/>
    <mergeCell ref="K32:P32"/>
    <mergeCell ref="K33:P33"/>
    <mergeCell ref="K34:P34"/>
    <mergeCell ref="B27:AD29"/>
    <mergeCell ref="E16:I16"/>
    <mergeCell ref="B20:H20"/>
    <mergeCell ref="O20:P20"/>
    <mergeCell ref="Y20:AB20"/>
  </mergeCells>
  <phoneticPr fontId="2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AF29"/>
  <sheetViews>
    <sheetView view="pageBreakPreview" zoomScaleNormal="100" zoomScaleSheetLayoutView="100" workbookViewId="0"/>
  </sheetViews>
  <sheetFormatPr defaultRowHeight="15" customHeight="1" x14ac:dyDescent="0.4"/>
  <cols>
    <col min="1" max="52" width="2.625" style="1" customWidth="1"/>
    <col min="53" max="16384" width="9" style="1"/>
  </cols>
  <sheetData>
    <row r="1" spans="1:32" ht="15" customHeight="1" x14ac:dyDescent="0.4">
      <c r="A1" s="1" t="s">
        <v>35</v>
      </c>
    </row>
    <row r="2" spans="1:32" ht="15" customHeight="1" x14ac:dyDescent="0.4">
      <c r="AF2" s="1">
        <v>1</v>
      </c>
    </row>
    <row r="3" spans="1:32" ht="15" customHeight="1" x14ac:dyDescent="0.4">
      <c r="W3" s="84" t="s">
        <v>183</v>
      </c>
      <c r="X3" s="84"/>
      <c r="Y3" s="84"/>
      <c r="Z3" s="84"/>
      <c r="AA3" s="84"/>
      <c r="AB3" s="84"/>
      <c r="AC3" s="84"/>
      <c r="AF3" s="57" t="s">
        <v>210</v>
      </c>
    </row>
    <row r="4" spans="1:32" ht="15" customHeight="1" x14ac:dyDescent="0.4">
      <c r="A4" s="15"/>
    </row>
    <row r="5" spans="1:32" ht="15" customHeight="1" x14ac:dyDescent="0.4">
      <c r="A5" s="85" t="s">
        <v>182</v>
      </c>
      <c r="B5" s="85"/>
      <c r="C5" s="85"/>
      <c r="D5" s="85"/>
      <c r="E5" s="85"/>
      <c r="F5" s="85"/>
      <c r="G5" s="85"/>
      <c r="H5" s="85"/>
      <c r="I5" s="85"/>
      <c r="J5" s="85"/>
      <c r="K5" s="85"/>
      <c r="L5" s="85"/>
      <c r="M5" s="85"/>
      <c r="N5" s="85"/>
      <c r="O5" s="1" t="s">
        <v>60</v>
      </c>
    </row>
    <row r="6" spans="1:32" ht="15" customHeight="1" x14ac:dyDescent="0.4">
      <c r="A6" s="15"/>
    </row>
    <row r="7" spans="1:32" ht="15" customHeight="1" x14ac:dyDescent="0.4">
      <c r="P7" s="1" t="s">
        <v>89</v>
      </c>
      <c r="S7" s="86" t="str">
        <f>VLOOKUP(AF2,情報入力!A1:H2,4)</f>
        <v>福井県福井市大手3丁目10-1</v>
      </c>
      <c r="T7" s="86"/>
      <c r="U7" s="86"/>
      <c r="V7" s="86"/>
      <c r="W7" s="86"/>
      <c r="X7" s="86"/>
      <c r="Y7" s="86"/>
      <c r="Z7" s="86"/>
      <c r="AA7" s="86"/>
      <c r="AB7" s="86"/>
      <c r="AC7" s="86"/>
      <c r="AD7" s="86"/>
      <c r="AF7" s="57" t="s">
        <v>216</v>
      </c>
    </row>
    <row r="8" spans="1:32" ht="15" customHeight="1" x14ac:dyDescent="0.4">
      <c r="S8" s="86"/>
      <c r="T8" s="86"/>
      <c r="U8" s="86"/>
      <c r="V8" s="86"/>
      <c r="W8" s="86"/>
      <c r="X8" s="86"/>
      <c r="Y8" s="86"/>
      <c r="Z8" s="86"/>
      <c r="AA8" s="86"/>
      <c r="AB8" s="86"/>
      <c r="AC8" s="86"/>
      <c r="AD8" s="86"/>
      <c r="AF8" s="57"/>
    </row>
    <row r="9" spans="1:32" ht="15" customHeight="1" x14ac:dyDescent="0.4">
      <c r="P9" s="1" t="s">
        <v>90</v>
      </c>
      <c r="S9" s="87" t="str">
        <f>VLOOKUP(AF2,情報入力!A1:H2,2)</f>
        <v>福井　太郎</v>
      </c>
      <c r="T9" s="87"/>
      <c r="U9" s="87"/>
      <c r="V9" s="87"/>
      <c r="W9" s="87"/>
      <c r="X9" s="87"/>
      <c r="Y9" s="87"/>
      <c r="Z9" s="87"/>
      <c r="AA9" s="87"/>
      <c r="AB9" s="87"/>
      <c r="AC9" s="87"/>
      <c r="AD9" s="87"/>
      <c r="AF9" s="57" t="s">
        <v>203</v>
      </c>
    </row>
    <row r="10" spans="1:32" ht="15" customHeight="1" x14ac:dyDescent="0.4">
      <c r="S10" s="87"/>
      <c r="T10" s="87"/>
      <c r="U10" s="87"/>
      <c r="V10" s="87"/>
      <c r="W10" s="87"/>
      <c r="X10" s="87"/>
      <c r="Y10" s="87"/>
      <c r="Z10" s="87"/>
      <c r="AA10" s="87"/>
      <c r="AB10" s="87"/>
      <c r="AC10" s="87"/>
      <c r="AD10" s="87"/>
    </row>
    <row r="11" spans="1:32" ht="15" customHeight="1" x14ac:dyDescent="0.4">
      <c r="L11" s="1" t="s">
        <v>4</v>
      </c>
    </row>
    <row r="12" spans="1:32" ht="15" customHeight="1" x14ac:dyDescent="0.4">
      <c r="A12" s="19"/>
    </row>
    <row r="13" spans="1:32" ht="15" customHeight="1" x14ac:dyDescent="0.4">
      <c r="J13" s="1" t="s">
        <v>36</v>
      </c>
    </row>
    <row r="14" spans="1:32" ht="15" customHeight="1" x14ac:dyDescent="0.4">
      <c r="M14" s="112" t="s">
        <v>201</v>
      </c>
      <c r="N14" s="112"/>
      <c r="O14" s="1" t="s">
        <v>91</v>
      </c>
      <c r="AF14" s="1" t="s">
        <v>213</v>
      </c>
    </row>
    <row r="15" spans="1:32" ht="15" customHeight="1" x14ac:dyDescent="0.4">
      <c r="A15" s="14"/>
    </row>
    <row r="16" spans="1:32" ht="15" customHeight="1" x14ac:dyDescent="0.4">
      <c r="B16" s="84" t="s">
        <v>183</v>
      </c>
      <c r="C16" s="84"/>
      <c r="D16" s="84"/>
      <c r="E16" s="84"/>
      <c r="F16" s="84"/>
      <c r="G16" s="84"/>
      <c r="H16" s="84"/>
      <c r="I16" s="1" t="s">
        <v>92</v>
      </c>
      <c r="O16" s="91"/>
      <c r="P16" s="91"/>
      <c r="Q16" s="1" t="s">
        <v>93</v>
      </c>
      <c r="Z16" s="1" t="str">
        <f>M14</f>
        <v>廃止</v>
      </c>
      <c r="AB16" s="1" t="s">
        <v>94</v>
      </c>
      <c r="AF16" s="1" t="s">
        <v>202</v>
      </c>
    </row>
    <row r="17" spans="1:32" ht="15" customHeight="1" x14ac:dyDescent="0.4">
      <c r="A17" s="1" t="s">
        <v>95</v>
      </c>
      <c r="B17" s="14"/>
      <c r="C17" s="14"/>
      <c r="D17" s="14"/>
      <c r="E17" s="14"/>
      <c r="F17" s="14"/>
      <c r="G17" s="14"/>
      <c r="H17" s="14"/>
      <c r="O17" s="14"/>
      <c r="P17" s="14"/>
    </row>
    <row r="18" spans="1:32" ht="15" customHeight="1" x14ac:dyDescent="0.4">
      <c r="A18" s="18"/>
    </row>
    <row r="19" spans="1:32" ht="15" customHeight="1" x14ac:dyDescent="0.4">
      <c r="O19" s="1" t="s">
        <v>26</v>
      </c>
    </row>
    <row r="20" spans="1:32" ht="15" customHeight="1" x14ac:dyDescent="0.4">
      <c r="A20" s="15"/>
    </row>
    <row r="21" spans="1:32" ht="15" customHeight="1" x14ac:dyDescent="0.4">
      <c r="A21" s="31" t="s">
        <v>117</v>
      </c>
      <c r="B21" s="91" t="str">
        <f>M14</f>
        <v>廃止</v>
      </c>
      <c r="C21" s="91"/>
      <c r="D21" s="29" t="s">
        <v>118</v>
      </c>
    </row>
    <row r="22" spans="1:32" ht="15" customHeight="1" x14ac:dyDescent="0.4">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F22" s="1" t="s">
        <v>205</v>
      </c>
    </row>
    <row r="23" spans="1:32" ht="15" customHeight="1" x14ac:dyDescent="0.4">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row>
    <row r="24" spans="1:32" ht="15" customHeight="1" x14ac:dyDescent="0.4">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row>
    <row r="25" spans="1:32" ht="15" customHeight="1" x14ac:dyDescent="0.4">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row>
    <row r="26" spans="1:32" ht="15" customHeight="1" x14ac:dyDescent="0.4">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row>
    <row r="27" spans="1:32" ht="15" customHeight="1" x14ac:dyDescent="0.4">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row>
    <row r="28" spans="1:32" ht="15" customHeight="1" x14ac:dyDescent="0.4">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row>
    <row r="29" spans="1:32" ht="15" customHeight="1" x14ac:dyDescent="0.4">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row>
  </sheetData>
  <mergeCells count="10">
    <mergeCell ref="B16:H16"/>
    <mergeCell ref="O16:P16"/>
    <mergeCell ref="B22:AD29"/>
    <mergeCell ref="W3:AC3"/>
    <mergeCell ref="A5:G5"/>
    <mergeCell ref="H5:N5"/>
    <mergeCell ref="S7:AD8"/>
    <mergeCell ref="S9:AD10"/>
    <mergeCell ref="M14:N14"/>
    <mergeCell ref="B21:C21"/>
  </mergeCells>
  <phoneticPr fontId="2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978FB-5076-47CF-BB82-073C895D4669}">
  <sheetPr codeName="Sheet14"/>
  <dimension ref="A1:AH42"/>
  <sheetViews>
    <sheetView view="pageBreakPreview" zoomScaleNormal="100" zoomScaleSheetLayoutView="100" workbookViewId="0"/>
  </sheetViews>
  <sheetFormatPr defaultRowHeight="15" customHeight="1" x14ac:dyDescent="0.4"/>
  <cols>
    <col min="1" max="52" width="2.625" style="1" customWidth="1"/>
    <col min="53" max="16384" width="9" style="1"/>
  </cols>
  <sheetData>
    <row r="1" spans="1:32" ht="15" customHeight="1" x14ac:dyDescent="0.4">
      <c r="A1" s="1" t="s">
        <v>52</v>
      </c>
    </row>
    <row r="2" spans="1:32" ht="15" customHeight="1" x14ac:dyDescent="0.4">
      <c r="AF2" s="1">
        <v>1</v>
      </c>
    </row>
    <row r="3" spans="1:32" ht="15" customHeight="1" x14ac:dyDescent="0.4">
      <c r="M3" s="1" t="s">
        <v>130</v>
      </c>
    </row>
    <row r="5" spans="1:32" ht="15" customHeight="1" x14ac:dyDescent="0.4">
      <c r="W5" s="84" t="s">
        <v>183</v>
      </c>
      <c r="X5" s="84"/>
      <c r="Y5" s="84"/>
      <c r="Z5" s="84"/>
      <c r="AA5" s="84"/>
      <c r="AB5" s="84"/>
      <c r="AC5" s="84"/>
      <c r="AF5" s="57" t="s">
        <v>211</v>
      </c>
    </row>
    <row r="6" spans="1:32" ht="15" customHeight="1" x14ac:dyDescent="0.4">
      <c r="A6" s="85" t="s">
        <v>182</v>
      </c>
      <c r="B6" s="85"/>
      <c r="C6" s="85"/>
      <c r="D6" s="85"/>
      <c r="E6" s="85"/>
      <c r="F6" s="85"/>
      <c r="G6" s="85"/>
      <c r="H6" s="85"/>
      <c r="I6" s="85"/>
      <c r="J6" s="85"/>
      <c r="K6" s="85"/>
      <c r="L6" s="85"/>
      <c r="M6" s="85"/>
      <c r="N6" s="85"/>
      <c r="O6" s="1" t="s">
        <v>60</v>
      </c>
    </row>
    <row r="9" spans="1:32" ht="15" customHeight="1" x14ac:dyDescent="0.4">
      <c r="P9" s="1" t="s">
        <v>78</v>
      </c>
      <c r="S9" s="86" t="str">
        <f>VLOOKUP(AF2,情報入力!A1:H2,4)</f>
        <v>福井県福井市大手3丁目10-1</v>
      </c>
      <c r="T9" s="86"/>
      <c r="U9" s="86"/>
      <c r="V9" s="86"/>
      <c r="W9" s="86"/>
      <c r="X9" s="86"/>
      <c r="Y9" s="86"/>
      <c r="Z9" s="86"/>
      <c r="AA9" s="86"/>
      <c r="AB9" s="86"/>
      <c r="AC9" s="86"/>
      <c r="AD9" s="86"/>
      <c r="AF9" s="57" t="s">
        <v>216</v>
      </c>
    </row>
    <row r="10" spans="1:32" ht="15" customHeight="1" x14ac:dyDescent="0.4">
      <c r="S10" s="86"/>
      <c r="T10" s="86"/>
      <c r="U10" s="86"/>
      <c r="V10" s="86"/>
      <c r="W10" s="86"/>
      <c r="X10" s="86"/>
      <c r="Y10" s="86"/>
      <c r="Z10" s="86"/>
      <c r="AA10" s="86"/>
      <c r="AB10" s="86"/>
      <c r="AC10" s="86"/>
      <c r="AD10" s="86"/>
      <c r="AF10" s="57"/>
    </row>
    <row r="11" spans="1:32" ht="15" customHeight="1" x14ac:dyDescent="0.4">
      <c r="P11" s="1" t="s">
        <v>79</v>
      </c>
      <c r="S11" s="87" t="str">
        <f>VLOOKUP(AF2,情報入力!A1:H2,2)</f>
        <v>福井　太郎</v>
      </c>
      <c r="T11" s="87"/>
      <c r="U11" s="87"/>
      <c r="V11" s="87"/>
      <c r="W11" s="87"/>
      <c r="X11" s="87"/>
      <c r="Y11" s="87"/>
      <c r="Z11" s="87"/>
      <c r="AA11" s="87"/>
      <c r="AB11" s="87"/>
      <c r="AC11" s="87"/>
      <c r="AD11" s="87"/>
      <c r="AF11" s="57" t="s">
        <v>203</v>
      </c>
    </row>
    <row r="12" spans="1:32" ht="15" customHeight="1" x14ac:dyDescent="0.4">
      <c r="S12" s="87"/>
      <c r="T12" s="87"/>
      <c r="U12" s="87"/>
      <c r="V12" s="87"/>
      <c r="W12" s="87"/>
      <c r="X12" s="87"/>
      <c r="Y12" s="87"/>
      <c r="Z12" s="87"/>
      <c r="AA12" s="87"/>
      <c r="AB12" s="87"/>
      <c r="AC12" s="87"/>
      <c r="AD12" s="87"/>
    </row>
    <row r="13" spans="1:32" ht="15" customHeight="1" x14ac:dyDescent="0.4">
      <c r="M13" s="1" t="s">
        <v>4</v>
      </c>
    </row>
    <row r="15" spans="1:32" ht="15" customHeight="1" x14ac:dyDescent="0.4">
      <c r="B15" s="18" t="s">
        <v>105</v>
      </c>
    </row>
    <row r="16" spans="1:32" ht="15" customHeight="1" x14ac:dyDescent="0.4">
      <c r="A16" s="18" t="s">
        <v>106</v>
      </c>
    </row>
    <row r="18" spans="1:34" ht="15" customHeight="1" x14ac:dyDescent="0.4">
      <c r="A18" s="1" t="s">
        <v>53</v>
      </c>
    </row>
    <row r="19" spans="1:34" ht="15" customHeight="1" x14ac:dyDescent="0.4">
      <c r="A19" s="81" t="s">
        <v>198</v>
      </c>
      <c r="B19" s="82"/>
      <c r="C19" s="82"/>
      <c r="D19" s="82"/>
      <c r="E19" s="82"/>
      <c r="F19" s="83"/>
      <c r="G19" s="5" t="s">
        <v>107</v>
      </c>
      <c r="H19" s="2"/>
      <c r="I19" s="2"/>
      <c r="J19" s="2"/>
      <c r="K19" s="2"/>
      <c r="L19" s="2"/>
      <c r="M19" s="2"/>
      <c r="N19" s="2"/>
      <c r="O19" s="2"/>
      <c r="P19" s="3"/>
      <c r="Q19" s="113" t="s">
        <v>183</v>
      </c>
      <c r="R19" s="114"/>
      <c r="S19" s="114"/>
      <c r="T19" s="114"/>
      <c r="U19" s="114"/>
      <c r="V19" s="114"/>
      <c r="W19" s="114"/>
      <c r="X19" s="2" t="s">
        <v>108</v>
      </c>
      <c r="Y19" s="2"/>
      <c r="Z19" s="2"/>
      <c r="AA19" s="2"/>
      <c r="AB19" s="2"/>
      <c r="AC19" s="2"/>
      <c r="AD19" s="3"/>
      <c r="AE19" s="4"/>
      <c r="AF19" s="1" t="s">
        <v>207</v>
      </c>
    </row>
    <row r="20" spans="1:34" ht="15" customHeight="1" x14ac:dyDescent="0.4">
      <c r="A20" s="81"/>
      <c r="B20" s="82"/>
      <c r="C20" s="82"/>
      <c r="D20" s="82"/>
      <c r="E20" s="82"/>
      <c r="F20" s="83"/>
      <c r="G20" s="5" t="s">
        <v>54</v>
      </c>
      <c r="H20" s="2"/>
      <c r="I20" s="2"/>
      <c r="J20" s="2"/>
      <c r="K20" s="2"/>
      <c r="L20" s="2"/>
      <c r="M20" s="2"/>
      <c r="N20" s="2"/>
      <c r="O20" s="2"/>
      <c r="P20" s="3"/>
      <c r="Q20" s="115" t="s">
        <v>183</v>
      </c>
      <c r="R20" s="116"/>
      <c r="S20" s="116"/>
      <c r="T20" s="116"/>
      <c r="U20" s="116"/>
      <c r="V20" s="116"/>
      <c r="W20" s="116"/>
      <c r="X20" s="30" t="s">
        <v>109</v>
      </c>
      <c r="Y20" s="2"/>
      <c r="Z20" s="2"/>
      <c r="AA20" s="2"/>
      <c r="AB20" s="2"/>
      <c r="AC20" s="2"/>
      <c r="AD20" s="3"/>
      <c r="AF20" s="1" t="s">
        <v>208</v>
      </c>
    </row>
    <row r="21" spans="1:34" ht="15" customHeight="1" x14ac:dyDescent="0.4">
      <c r="E21" s="1" t="s">
        <v>110</v>
      </c>
    </row>
    <row r="23" spans="1:34" ht="15" customHeight="1" x14ac:dyDescent="0.4">
      <c r="A23" s="1" t="s">
        <v>55</v>
      </c>
    </row>
    <row r="24" spans="1:34" ht="15" customHeight="1" x14ac:dyDescent="0.4">
      <c r="B24" s="89" t="s">
        <v>56</v>
      </c>
      <c r="C24" s="90"/>
      <c r="D24" s="90"/>
      <c r="E24" s="90"/>
      <c r="F24" s="77"/>
      <c r="G24" s="126" t="s">
        <v>194</v>
      </c>
      <c r="H24" s="127"/>
      <c r="I24" s="127"/>
      <c r="J24" s="127"/>
      <c r="K24" s="127"/>
      <c r="L24" s="127"/>
      <c r="M24" s="127"/>
      <c r="N24" s="127"/>
      <c r="O24" s="127"/>
      <c r="P24" s="127"/>
      <c r="Q24" s="127"/>
      <c r="R24" s="127"/>
      <c r="S24" s="127"/>
      <c r="T24" s="127"/>
      <c r="U24" s="127"/>
      <c r="V24" s="127"/>
      <c r="W24" s="127"/>
      <c r="X24" s="127"/>
      <c r="Y24" s="127"/>
      <c r="Z24" s="127"/>
      <c r="AA24" s="127"/>
      <c r="AB24" s="127"/>
      <c r="AC24" s="127"/>
      <c r="AD24" s="128"/>
      <c r="AH24" s="1" t="s">
        <v>199</v>
      </c>
    </row>
    <row r="25" spans="1:34" ht="15" customHeight="1" x14ac:dyDescent="0.4">
      <c r="A25" s="17"/>
      <c r="B25" s="97"/>
      <c r="C25" s="98"/>
      <c r="D25" s="98"/>
      <c r="E25" s="98"/>
      <c r="F25" s="78"/>
      <c r="G25" s="129"/>
      <c r="H25" s="130"/>
      <c r="I25" s="130"/>
      <c r="J25" s="130"/>
      <c r="K25" s="130"/>
      <c r="L25" s="130"/>
      <c r="M25" s="130"/>
      <c r="N25" s="130"/>
      <c r="O25" s="130"/>
      <c r="P25" s="130"/>
      <c r="Q25" s="130"/>
      <c r="R25" s="130"/>
      <c r="S25" s="130"/>
      <c r="T25" s="130"/>
      <c r="U25" s="130"/>
      <c r="V25" s="130"/>
      <c r="W25" s="130"/>
      <c r="X25" s="130"/>
      <c r="Y25" s="130"/>
      <c r="Z25" s="130"/>
      <c r="AA25" s="130"/>
      <c r="AB25" s="130"/>
      <c r="AC25" s="130"/>
      <c r="AD25" s="131"/>
      <c r="AH25" s="1" t="s">
        <v>200</v>
      </c>
    </row>
    <row r="26" spans="1:34" ht="15" customHeight="1" x14ac:dyDescent="0.4">
      <c r="B26" s="89" t="s">
        <v>57</v>
      </c>
      <c r="C26" s="90"/>
      <c r="D26" s="90"/>
      <c r="E26" s="90"/>
      <c r="F26" s="77"/>
      <c r="G26" s="126" t="s">
        <v>195</v>
      </c>
      <c r="H26" s="127"/>
      <c r="I26" s="127"/>
      <c r="J26" s="127"/>
      <c r="K26" s="127"/>
      <c r="L26" s="127"/>
      <c r="M26" s="127"/>
      <c r="N26" s="127"/>
      <c r="O26" s="127"/>
      <c r="P26" s="127"/>
      <c r="Q26" s="127"/>
      <c r="R26" s="127"/>
      <c r="S26" s="127"/>
      <c r="T26" s="127"/>
      <c r="U26" s="127"/>
      <c r="V26" s="127"/>
      <c r="W26" s="127"/>
      <c r="X26" s="127"/>
      <c r="Y26" s="127"/>
      <c r="Z26" s="127"/>
      <c r="AA26" s="127"/>
      <c r="AB26" s="127"/>
      <c r="AC26" s="127"/>
      <c r="AD26" s="128"/>
    </row>
    <row r="27" spans="1:34" ht="15" customHeight="1" x14ac:dyDescent="0.4">
      <c r="A27" s="17"/>
      <c r="B27" s="97"/>
      <c r="C27" s="98"/>
      <c r="D27" s="98"/>
      <c r="E27" s="98"/>
      <c r="F27" s="78"/>
      <c r="G27" s="129"/>
      <c r="H27" s="130"/>
      <c r="I27" s="130"/>
      <c r="J27" s="130"/>
      <c r="K27" s="130"/>
      <c r="L27" s="130"/>
      <c r="M27" s="130"/>
      <c r="N27" s="130"/>
      <c r="O27" s="130"/>
      <c r="P27" s="130"/>
      <c r="Q27" s="130"/>
      <c r="R27" s="130"/>
      <c r="S27" s="130"/>
      <c r="T27" s="130"/>
      <c r="U27" s="130"/>
      <c r="V27" s="130"/>
      <c r="W27" s="130"/>
      <c r="X27" s="130"/>
      <c r="Y27" s="130"/>
      <c r="Z27" s="130"/>
      <c r="AA27" s="130"/>
      <c r="AB27" s="130"/>
      <c r="AC27" s="130"/>
      <c r="AD27" s="131"/>
    </row>
    <row r="28" spans="1:34" ht="15" customHeight="1" x14ac:dyDescent="0.4">
      <c r="B28" s="89" t="s">
        <v>58</v>
      </c>
      <c r="C28" s="90"/>
      <c r="D28" s="90"/>
      <c r="E28" s="90"/>
      <c r="F28" s="77"/>
      <c r="G28" s="126" t="s">
        <v>196</v>
      </c>
      <c r="H28" s="127"/>
      <c r="I28" s="127"/>
      <c r="J28" s="127"/>
      <c r="K28" s="127"/>
      <c r="L28" s="127"/>
      <c r="M28" s="127"/>
      <c r="N28" s="127"/>
      <c r="O28" s="127"/>
      <c r="P28" s="127"/>
      <c r="Q28" s="127"/>
      <c r="R28" s="127"/>
      <c r="S28" s="127"/>
      <c r="T28" s="127"/>
      <c r="U28" s="127"/>
      <c r="V28" s="127"/>
      <c r="W28" s="127"/>
      <c r="X28" s="127"/>
      <c r="Y28" s="127"/>
      <c r="Z28" s="127"/>
      <c r="AA28" s="127"/>
      <c r="AB28" s="127"/>
      <c r="AC28" s="127"/>
      <c r="AD28" s="128"/>
    </row>
    <row r="29" spans="1:34" ht="15" customHeight="1" x14ac:dyDescent="0.4">
      <c r="A29" s="17"/>
      <c r="B29" s="97"/>
      <c r="C29" s="98"/>
      <c r="D29" s="98"/>
      <c r="E29" s="98"/>
      <c r="F29" s="78"/>
      <c r="G29" s="129"/>
      <c r="H29" s="130"/>
      <c r="I29" s="130"/>
      <c r="J29" s="130"/>
      <c r="K29" s="130"/>
      <c r="L29" s="130"/>
      <c r="M29" s="130"/>
      <c r="N29" s="130"/>
      <c r="O29" s="130"/>
      <c r="P29" s="130"/>
      <c r="Q29" s="130"/>
      <c r="R29" s="130"/>
      <c r="S29" s="130"/>
      <c r="T29" s="130"/>
      <c r="U29" s="130"/>
      <c r="V29" s="130"/>
      <c r="W29" s="130"/>
      <c r="X29" s="130"/>
      <c r="Y29" s="130"/>
      <c r="Z29" s="130"/>
      <c r="AA29" s="130"/>
      <c r="AB29" s="130"/>
      <c r="AC29" s="130"/>
      <c r="AD29" s="131"/>
    </row>
    <row r="31" spans="1:34" ht="15" customHeight="1" x14ac:dyDescent="0.4">
      <c r="A31" s="1" t="s">
        <v>59</v>
      </c>
    </row>
    <row r="32" spans="1:34" ht="15" customHeight="1" x14ac:dyDescent="0.4">
      <c r="A32" s="17"/>
      <c r="B32" s="117" t="s">
        <v>197</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9"/>
    </row>
    <row r="33" spans="1:32" ht="15" customHeight="1" x14ac:dyDescent="0.4">
      <c r="A33" s="17"/>
      <c r="B33" s="120"/>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2"/>
    </row>
    <row r="34" spans="1:32" ht="15" customHeight="1" x14ac:dyDescent="0.4">
      <c r="A34" s="17"/>
      <c r="B34" s="120"/>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2"/>
    </row>
    <row r="35" spans="1:32" ht="15" customHeight="1" x14ac:dyDescent="0.4">
      <c r="A35" s="17"/>
      <c r="B35" s="123"/>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5"/>
    </row>
    <row r="36" spans="1:32" ht="15" customHeight="1" x14ac:dyDescent="0.4">
      <c r="A36" s="27"/>
    </row>
    <row r="37" spans="1:32" ht="15" customHeight="1" x14ac:dyDescent="0.4">
      <c r="A37" s="27" t="s">
        <v>131</v>
      </c>
    </row>
    <row r="38" spans="1:32" ht="15" customHeight="1" x14ac:dyDescent="0.4">
      <c r="A38" s="28"/>
      <c r="B38" s="117"/>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9"/>
      <c r="AF38" s="1" t="s">
        <v>205</v>
      </c>
    </row>
    <row r="39" spans="1:32" ht="15" customHeight="1" x14ac:dyDescent="0.4">
      <c r="A39" s="28"/>
      <c r="B39" s="120"/>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2"/>
    </row>
    <row r="40" spans="1:32" ht="15" customHeight="1" x14ac:dyDescent="0.4">
      <c r="A40" s="17"/>
      <c r="B40" s="120"/>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2"/>
    </row>
    <row r="41" spans="1:32" ht="15" customHeight="1" x14ac:dyDescent="0.4">
      <c r="A41" s="17"/>
      <c r="B41" s="123"/>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5"/>
    </row>
    <row r="42" spans="1:32" ht="15" customHeight="1" x14ac:dyDescent="0.4">
      <c r="A42" s="27"/>
    </row>
  </sheetData>
  <mergeCells count="17">
    <mergeCell ref="B32:AD35"/>
    <mergeCell ref="B38:AD41"/>
    <mergeCell ref="B24:F25"/>
    <mergeCell ref="B26:F27"/>
    <mergeCell ref="B28:F29"/>
    <mergeCell ref="G24:AD25"/>
    <mergeCell ref="G26:AD27"/>
    <mergeCell ref="G28:AD29"/>
    <mergeCell ref="A19:F19"/>
    <mergeCell ref="A20:F20"/>
    <mergeCell ref="Q19:W19"/>
    <mergeCell ref="W5:AC5"/>
    <mergeCell ref="H6:N6"/>
    <mergeCell ref="A6:G6"/>
    <mergeCell ref="S9:AD10"/>
    <mergeCell ref="S11:AD12"/>
    <mergeCell ref="Q20:W20"/>
  </mergeCells>
  <phoneticPr fontId="2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1368E-2F77-4534-8164-C3AA8F0FD116}">
  <sheetPr>
    <tabColor rgb="FFFFFF00"/>
  </sheetPr>
  <dimension ref="A1:AF38"/>
  <sheetViews>
    <sheetView view="pageBreakPreview" zoomScaleNormal="100" zoomScaleSheetLayoutView="100" workbookViewId="0"/>
  </sheetViews>
  <sheetFormatPr defaultRowHeight="13.5" x14ac:dyDescent="0.4"/>
  <cols>
    <col min="1" max="17" width="4.625" style="49" customWidth="1"/>
    <col min="18" max="31" width="1.25" style="49" customWidth="1"/>
    <col min="32" max="32" width="3" style="49" bestFit="1" customWidth="1"/>
    <col min="33" max="16384" width="9" style="49"/>
  </cols>
  <sheetData>
    <row r="1" spans="1:32" ht="24.95" customHeight="1" x14ac:dyDescent="0.4"/>
    <row r="2" spans="1:32" ht="24.95" customHeight="1" x14ac:dyDescent="0.4">
      <c r="A2" s="65" t="s">
        <v>138</v>
      </c>
      <c r="B2" s="65"/>
      <c r="C2" s="65"/>
      <c r="D2" s="65"/>
      <c r="E2" s="65"/>
      <c r="F2" s="65"/>
      <c r="G2" s="65"/>
      <c r="H2" s="66"/>
      <c r="I2" s="66"/>
      <c r="J2" s="66"/>
      <c r="K2" s="66"/>
      <c r="L2" s="66"/>
      <c r="M2" s="66"/>
      <c r="N2" s="66"/>
      <c r="O2" s="66"/>
      <c r="P2" s="66"/>
      <c r="Q2" s="66"/>
      <c r="AF2" s="49">
        <f>②申請!AF2</f>
        <v>1</v>
      </c>
    </row>
    <row r="3" spans="1:32" ht="24.95" customHeight="1" x14ac:dyDescent="0.4"/>
    <row r="4" spans="1:32" ht="24.95" customHeight="1" x14ac:dyDescent="0.4">
      <c r="K4" s="49" t="str">
        <f>②申請!W2</f>
        <v>令和　　年　　　月　　　日</v>
      </c>
    </row>
    <row r="5" spans="1:32" ht="24.95" customHeight="1" x14ac:dyDescent="0.4"/>
    <row r="6" spans="1:32" ht="24.95" customHeight="1" x14ac:dyDescent="0.4">
      <c r="B6" s="49" t="s">
        <v>139</v>
      </c>
      <c r="E6" s="49" t="s">
        <v>140</v>
      </c>
    </row>
    <row r="7" spans="1:32" ht="24.95" customHeight="1" x14ac:dyDescent="0.4"/>
    <row r="8" spans="1:32" ht="24.95" customHeight="1" x14ac:dyDescent="0.4">
      <c r="B8" s="49" t="s">
        <v>141</v>
      </c>
    </row>
    <row r="9" spans="1:32" ht="24.95" customHeight="1" x14ac:dyDescent="0.4"/>
    <row r="10" spans="1:32" ht="24.95" customHeight="1" x14ac:dyDescent="0.4"/>
    <row r="11" spans="1:32" ht="24.95" customHeight="1" x14ac:dyDescent="0.4">
      <c r="A11" s="65" t="s">
        <v>142</v>
      </c>
      <c r="B11" s="65"/>
      <c r="C11" s="65"/>
      <c r="D11" s="65"/>
      <c r="E11" s="65"/>
      <c r="F11" s="65"/>
      <c r="G11" s="65"/>
      <c r="H11" s="66"/>
      <c r="I11" s="66"/>
      <c r="J11" s="66"/>
      <c r="K11" s="66"/>
      <c r="L11" s="66"/>
      <c r="M11" s="66"/>
      <c r="N11" s="66"/>
      <c r="O11" s="66"/>
      <c r="P11" s="66"/>
      <c r="Q11" s="66"/>
    </row>
    <row r="12" spans="1:32" ht="24.95" customHeight="1" x14ac:dyDescent="0.4"/>
    <row r="13" spans="1:32" ht="24.95" customHeight="1" x14ac:dyDescent="0.4">
      <c r="B13" s="49">
        <v>1</v>
      </c>
      <c r="C13" s="49" t="s">
        <v>143</v>
      </c>
      <c r="D13" s="49" t="str">
        <f>②申請!D12</f>
        <v>令和５年度</v>
      </c>
      <c r="F13" s="49" t="s">
        <v>157</v>
      </c>
    </row>
    <row r="14" spans="1:32" ht="24.95" customHeight="1" x14ac:dyDescent="0.4"/>
    <row r="15" spans="1:32" ht="24.95" customHeight="1" x14ac:dyDescent="0.4">
      <c r="B15" s="49" t="s">
        <v>144</v>
      </c>
      <c r="D15" s="49" t="s">
        <v>145</v>
      </c>
      <c r="F15" s="64" t="str">
        <f>VLOOKUP(AF2,情報入力!A1:H2,2)</f>
        <v>福井　太郎</v>
      </c>
      <c r="G15" s="64"/>
      <c r="H15" s="64"/>
      <c r="I15" s="64"/>
      <c r="J15" s="64"/>
      <c r="K15" s="64"/>
      <c r="L15" s="64"/>
      <c r="M15" s="64"/>
      <c r="N15" s="64"/>
      <c r="O15" s="51" t="s">
        <v>158</v>
      </c>
      <c r="P15" s="51"/>
    </row>
    <row r="16" spans="1:32" ht="24.95" customHeight="1" x14ac:dyDescent="0.4"/>
    <row r="17" spans="2:16" ht="24.95" customHeight="1" x14ac:dyDescent="0.4">
      <c r="D17" s="49" t="s">
        <v>146</v>
      </c>
      <c r="F17" s="132" t="str">
        <f>VLOOKUP(AF2,情報入力!A1:H2,4)</f>
        <v>福井県福井市大手3丁目10-1</v>
      </c>
      <c r="G17" s="132"/>
      <c r="H17" s="132"/>
      <c r="I17" s="132"/>
      <c r="J17" s="132"/>
      <c r="K17" s="132"/>
      <c r="L17" s="132"/>
      <c r="M17" s="132"/>
      <c r="N17" s="132"/>
      <c r="O17" s="132"/>
      <c r="P17" s="132"/>
    </row>
    <row r="18" spans="2:16" ht="24.95" customHeight="1" x14ac:dyDescent="0.4"/>
    <row r="19" spans="2:16" ht="24.95" customHeight="1" x14ac:dyDescent="0.4">
      <c r="B19" s="49" t="s">
        <v>147</v>
      </c>
      <c r="D19" s="49" t="s">
        <v>145</v>
      </c>
      <c r="F19" s="49" t="s">
        <v>148</v>
      </c>
    </row>
    <row r="20" spans="2:16" ht="24.95" customHeight="1" x14ac:dyDescent="0.4"/>
    <row r="21" spans="2:16" ht="24.95" customHeight="1" x14ac:dyDescent="0.4">
      <c r="D21" s="49" t="s">
        <v>146</v>
      </c>
      <c r="F21" s="49" t="s">
        <v>149</v>
      </c>
    </row>
    <row r="22" spans="2:16" ht="24.95" customHeight="1" x14ac:dyDescent="0.4"/>
    <row r="23" spans="2:16" ht="24.95" customHeight="1" x14ac:dyDescent="0.4">
      <c r="D23" s="49" t="s">
        <v>150</v>
      </c>
    </row>
    <row r="24" spans="2:16" ht="24.95" customHeight="1" x14ac:dyDescent="0.4">
      <c r="E24" s="62" t="s">
        <v>151</v>
      </c>
      <c r="F24" s="63"/>
      <c r="G24" s="63"/>
      <c r="H24" s="63"/>
      <c r="I24" s="50" t="s">
        <v>152</v>
      </c>
    </row>
    <row r="25" spans="2:16" ht="24.95" customHeight="1" x14ac:dyDescent="0.4">
      <c r="E25" s="62" t="s">
        <v>153</v>
      </c>
      <c r="F25" s="63"/>
      <c r="G25" s="63"/>
      <c r="H25" s="63"/>
      <c r="I25" s="50" t="s">
        <v>154</v>
      </c>
    </row>
    <row r="26" spans="2:16" ht="24.95" customHeight="1" x14ac:dyDescent="0.4">
      <c r="E26" s="62" t="s">
        <v>155</v>
      </c>
      <c r="F26" s="63"/>
      <c r="G26" s="63"/>
      <c r="H26" s="63"/>
      <c r="I26" s="50" t="s">
        <v>156</v>
      </c>
    </row>
    <row r="27" spans="2:16" ht="24.95" customHeight="1" x14ac:dyDescent="0.4"/>
    <row r="28" spans="2:16" ht="24.95" customHeight="1" x14ac:dyDescent="0.4"/>
    <row r="29" spans="2:16" ht="24.95" customHeight="1" x14ac:dyDescent="0.4"/>
    <row r="30" spans="2:16" ht="24.95" customHeight="1" x14ac:dyDescent="0.4"/>
    <row r="31" spans="2:16" ht="24.95" customHeight="1" x14ac:dyDescent="0.4"/>
    <row r="32" spans="2:16" ht="24.95" customHeight="1" x14ac:dyDescent="0.4"/>
    <row r="33" ht="24.95" customHeight="1" x14ac:dyDescent="0.4"/>
    <row r="34" ht="24.95" customHeight="1" x14ac:dyDescent="0.4"/>
    <row r="35" ht="24.95" customHeight="1" x14ac:dyDescent="0.4"/>
    <row r="36" ht="24.95" customHeight="1" x14ac:dyDescent="0.4"/>
    <row r="37" ht="24.95" customHeight="1" x14ac:dyDescent="0.4"/>
    <row r="38" ht="24.95" customHeight="1" x14ac:dyDescent="0.4"/>
  </sheetData>
  <mergeCells count="7">
    <mergeCell ref="E26:H26"/>
    <mergeCell ref="F15:N15"/>
    <mergeCell ref="A2:Q2"/>
    <mergeCell ref="A11:Q11"/>
    <mergeCell ref="F17:P17"/>
    <mergeCell ref="E24:H24"/>
    <mergeCell ref="E25:H25"/>
  </mergeCells>
  <phoneticPr fontId="2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sheetPr>
  <dimension ref="A1:AH50"/>
  <sheetViews>
    <sheetView view="pageBreakPreview" zoomScaleNormal="100" zoomScaleSheetLayoutView="100" workbookViewId="0"/>
  </sheetViews>
  <sheetFormatPr defaultRowHeight="15" customHeight="1" x14ac:dyDescent="0.4"/>
  <cols>
    <col min="1" max="31" width="2.625" style="1" customWidth="1"/>
    <col min="32" max="32" width="8.625" style="1" bestFit="1" customWidth="1"/>
    <col min="33" max="52" width="2.625" style="1" customWidth="1"/>
    <col min="53" max="16384" width="9" style="1"/>
  </cols>
  <sheetData>
    <row r="1" spans="1:33" ht="15" customHeight="1" x14ac:dyDescent="0.4">
      <c r="A1" s="1" t="s">
        <v>3</v>
      </c>
    </row>
    <row r="2" spans="1:33" ht="15" customHeight="1" x14ac:dyDescent="0.4">
      <c r="W2" s="84" t="s">
        <v>159</v>
      </c>
      <c r="X2" s="84"/>
      <c r="Y2" s="84"/>
      <c r="Z2" s="84"/>
      <c r="AA2" s="84"/>
      <c r="AB2" s="84"/>
      <c r="AC2" s="84"/>
      <c r="AF2" s="17">
        <v>1</v>
      </c>
      <c r="AG2" s="1" t="s">
        <v>218</v>
      </c>
    </row>
    <row r="3" spans="1:33" ht="15" customHeight="1" x14ac:dyDescent="0.4">
      <c r="A3" s="85" t="s">
        <v>132</v>
      </c>
      <c r="B3" s="85"/>
      <c r="C3" s="85"/>
      <c r="D3" s="85"/>
      <c r="E3" s="85"/>
      <c r="F3" s="85"/>
      <c r="G3" s="85"/>
      <c r="H3" s="85"/>
      <c r="I3" s="85"/>
      <c r="J3" s="85"/>
      <c r="K3" s="85"/>
      <c r="L3" s="85"/>
      <c r="M3" s="85"/>
      <c r="N3" s="85"/>
      <c r="O3" s="1" t="s">
        <v>60</v>
      </c>
      <c r="AF3" s="41"/>
    </row>
    <row r="4" spans="1:33" ht="15" customHeight="1" x14ac:dyDescent="0.4">
      <c r="AF4" s="41"/>
    </row>
    <row r="5" spans="1:33" ht="15" customHeight="1" x14ac:dyDescent="0.4">
      <c r="P5" s="1" t="s">
        <v>61</v>
      </c>
      <c r="S5" s="86" t="str">
        <f>VLOOKUP(AF2,情報入力!A1:H2,4)</f>
        <v>福井県福井市大手3丁目10-1</v>
      </c>
      <c r="T5" s="86"/>
      <c r="U5" s="86"/>
      <c r="V5" s="86"/>
      <c r="W5" s="86"/>
      <c r="X5" s="86"/>
      <c r="Y5" s="86"/>
      <c r="Z5" s="86"/>
      <c r="AA5" s="86"/>
      <c r="AB5" s="86"/>
      <c r="AC5" s="86"/>
      <c r="AD5" s="86"/>
      <c r="AF5" s="41"/>
    </row>
    <row r="6" spans="1:33" ht="15" customHeight="1" x14ac:dyDescent="0.4">
      <c r="S6" s="86"/>
      <c r="T6" s="86"/>
      <c r="U6" s="86"/>
      <c r="V6" s="86"/>
      <c r="W6" s="86"/>
      <c r="X6" s="86"/>
      <c r="Y6" s="86"/>
      <c r="Z6" s="86"/>
      <c r="AA6" s="86"/>
      <c r="AB6" s="86"/>
      <c r="AC6" s="86"/>
      <c r="AD6" s="86"/>
      <c r="AF6" s="41"/>
    </row>
    <row r="7" spans="1:33" ht="15" customHeight="1" x14ac:dyDescent="0.4">
      <c r="P7" s="1" t="s">
        <v>62</v>
      </c>
      <c r="S7" s="87" t="str">
        <f>VLOOKUP(AF2,情報入力!A1:H2,2)</f>
        <v>福井　太郎</v>
      </c>
      <c r="T7" s="87"/>
      <c r="U7" s="87"/>
      <c r="V7" s="87"/>
      <c r="W7" s="87"/>
      <c r="X7" s="87"/>
      <c r="Y7" s="87"/>
      <c r="Z7" s="87"/>
      <c r="AA7" s="87"/>
      <c r="AB7" s="87"/>
      <c r="AC7" s="87"/>
      <c r="AD7" s="87"/>
      <c r="AF7" s="1" t="s">
        <v>214</v>
      </c>
    </row>
    <row r="8" spans="1:33" ht="15" customHeight="1" x14ac:dyDescent="0.4">
      <c r="S8" s="87"/>
      <c r="T8" s="87"/>
      <c r="U8" s="87"/>
      <c r="V8" s="87"/>
      <c r="W8" s="87"/>
      <c r="X8" s="87"/>
      <c r="Y8" s="87"/>
      <c r="Z8" s="87"/>
      <c r="AA8" s="87"/>
      <c r="AB8" s="87"/>
      <c r="AC8" s="87"/>
      <c r="AD8" s="87"/>
      <c r="AF8" s="1" t="s">
        <v>204</v>
      </c>
    </row>
    <row r="9" spans="1:33" ht="15" customHeight="1" x14ac:dyDescent="0.4">
      <c r="P9" s="1" t="s">
        <v>63</v>
      </c>
      <c r="S9" s="88" t="str">
        <f>VLOOKUP(AF2,情報入力!A1:H2,3)</f>
        <v>000-0000-0000</v>
      </c>
      <c r="T9" s="88"/>
      <c r="U9" s="88"/>
      <c r="V9" s="88"/>
      <c r="W9" s="88"/>
      <c r="X9" s="88"/>
      <c r="Y9" s="88"/>
      <c r="Z9" s="88"/>
      <c r="AA9" s="88"/>
      <c r="AB9" s="88"/>
      <c r="AC9" s="88"/>
      <c r="AD9" s="88"/>
    </row>
    <row r="10" spans="1:33" ht="15" customHeight="1" x14ac:dyDescent="0.4">
      <c r="L10" s="1" t="s">
        <v>4</v>
      </c>
    </row>
    <row r="12" spans="1:33" ht="15" customHeight="1" x14ac:dyDescent="0.4">
      <c r="D12" s="91" t="s">
        <v>133</v>
      </c>
      <c r="E12" s="91"/>
      <c r="F12" s="91"/>
      <c r="G12" s="91"/>
      <c r="H12" s="91"/>
      <c r="I12" s="1" t="s">
        <v>64</v>
      </c>
      <c r="AF12" s="1" t="s">
        <v>215</v>
      </c>
    </row>
    <row r="14" spans="1:33" ht="15" customHeight="1" x14ac:dyDescent="0.4">
      <c r="A14" s="1" t="s">
        <v>65</v>
      </c>
    </row>
    <row r="15" spans="1:33" ht="15" customHeight="1" x14ac:dyDescent="0.4">
      <c r="A15" s="1" t="s">
        <v>66</v>
      </c>
      <c r="X15" s="1" t="s">
        <v>67</v>
      </c>
      <c r="Y15" s="71">
        <f>IF(AF21=TRUE,"33,000","0")+IF(AF22=TRUE,"55,000","0")+IF(AF23=TRUE,"61,000","0")</f>
        <v>149000</v>
      </c>
      <c r="Z15" s="72"/>
      <c r="AA15" s="72"/>
      <c r="AB15" s="72"/>
      <c r="AC15" s="39" t="s">
        <v>129</v>
      </c>
    </row>
    <row r="16" spans="1:33" ht="15" customHeight="1" x14ac:dyDescent="0.4">
      <c r="A16" s="1" t="s">
        <v>128</v>
      </c>
    </row>
    <row r="18" spans="1:33" ht="15" customHeight="1" x14ac:dyDescent="0.4">
      <c r="A18" s="1" t="s">
        <v>5</v>
      </c>
    </row>
    <row r="19" spans="1:33" ht="15" customHeight="1" x14ac:dyDescent="0.4">
      <c r="A19" s="81" t="s">
        <v>6</v>
      </c>
      <c r="B19" s="82"/>
      <c r="C19" s="82"/>
      <c r="D19" s="83"/>
      <c r="E19" s="102">
        <f>VLOOKUP(AF2,情報入力!A1:H2,5)</f>
        <v>32515</v>
      </c>
      <c r="F19" s="103"/>
      <c r="G19" s="103"/>
      <c r="H19" s="103"/>
      <c r="I19" s="103"/>
      <c r="J19" s="103"/>
      <c r="K19" s="30" t="s">
        <v>111</v>
      </c>
      <c r="L19" s="30"/>
      <c r="M19" s="30"/>
      <c r="N19" s="30"/>
      <c r="O19" s="30"/>
      <c r="P19" s="2"/>
      <c r="Q19" s="81" t="s">
        <v>7</v>
      </c>
      <c r="R19" s="82"/>
      <c r="S19" s="83"/>
      <c r="T19" s="104"/>
      <c r="U19" s="105"/>
      <c r="V19" s="105"/>
      <c r="W19" s="105"/>
      <c r="X19" s="2" t="s">
        <v>8</v>
      </c>
      <c r="Y19" s="2"/>
      <c r="Z19" s="2"/>
      <c r="AA19" s="2"/>
      <c r="AB19" s="2"/>
      <c r="AC19" s="2"/>
      <c r="AD19" s="3"/>
      <c r="AE19" s="4"/>
    </row>
    <row r="20" spans="1:33" ht="15" customHeight="1" x14ac:dyDescent="0.4">
      <c r="A20" s="89" t="s">
        <v>9</v>
      </c>
      <c r="B20" s="90"/>
      <c r="C20" s="90"/>
      <c r="D20" s="90"/>
      <c r="E20" s="77"/>
      <c r="F20" s="81" t="s">
        <v>0</v>
      </c>
      <c r="G20" s="82"/>
      <c r="H20" s="82"/>
      <c r="I20" s="82"/>
      <c r="J20" s="82"/>
      <c r="K20" s="82"/>
      <c r="L20" s="82"/>
      <c r="M20" s="82"/>
      <c r="N20" s="82"/>
      <c r="O20" s="82"/>
      <c r="P20" s="83"/>
      <c r="Q20" s="81" t="s">
        <v>10</v>
      </c>
      <c r="R20" s="82"/>
      <c r="S20" s="82"/>
      <c r="T20" s="82"/>
      <c r="U20" s="82"/>
      <c r="V20" s="82"/>
      <c r="W20" s="82"/>
      <c r="X20" s="2"/>
      <c r="Y20" s="5" t="s">
        <v>11</v>
      </c>
      <c r="Z20" s="2"/>
      <c r="AA20" s="2"/>
      <c r="AB20" s="2"/>
      <c r="AC20" s="2"/>
      <c r="AD20" s="3"/>
      <c r="AE20" s="4"/>
      <c r="AF20" s="1" t="s">
        <v>173</v>
      </c>
    </row>
    <row r="21" spans="1:33" ht="15" customHeight="1" x14ac:dyDescent="0.4">
      <c r="A21" s="94"/>
      <c r="B21" s="95"/>
      <c r="C21" s="95"/>
      <c r="D21" s="95"/>
      <c r="E21" s="96"/>
      <c r="F21" s="99"/>
      <c r="G21" s="6" t="s">
        <v>113</v>
      </c>
      <c r="H21" s="6"/>
      <c r="I21" s="6"/>
      <c r="J21" s="6"/>
      <c r="K21" s="6"/>
      <c r="L21" s="6"/>
      <c r="M21" s="6"/>
      <c r="N21" s="6"/>
      <c r="O21" s="6"/>
      <c r="P21" s="6"/>
      <c r="Q21" s="92" t="s">
        <v>174</v>
      </c>
      <c r="R21" s="93"/>
      <c r="S21" s="93"/>
      <c r="T21" s="93"/>
      <c r="U21" s="93"/>
      <c r="V21" s="93"/>
      <c r="W21" s="93"/>
      <c r="X21" s="7"/>
      <c r="Y21" s="73" t="str">
        <f>IF(AF21=TRUE,"30,000","")</f>
        <v>30,000</v>
      </c>
      <c r="Z21" s="74"/>
      <c r="AA21" s="74"/>
      <c r="AB21" s="74"/>
      <c r="AC21" s="74"/>
      <c r="AD21" s="77" t="s">
        <v>12</v>
      </c>
      <c r="AE21" s="8"/>
      <c r="AF21" s="1" t="b">
        <v>1</v>
      </c>
      <c r="AG21" s="52"/>
    </row>
    <row r="22" spans="1:33" ht="15" customHeight="1" x14ac:dyDescent="0.4">
      <c r="A22" s="94"/>
      <c r="B22" s="95"/>
      <c r="C22" s="95"/>
      <c r="D22" s="95"/>
      <c r="E22" s="96"/>
      <c r="F22" s="97"/>
      <c r="G22" s="9" t="s">
        <v>112</v>
      </c>
      <c r="H22" s="9"/>
      <c r="I22" s="9"/>
      <c r="J22" s="9"/>
      <c r="K22" s="9"/>
      <c r="L22" s="9"/>
      <c r="M22" s="9"/>
      <c r="N22" s="9"/>
      <c r="O22" s="9"/>
      <c r="P22" s="9"/>
      <c r="Q22" s="10" t="s">
        <v>75</v>
      </c>
      <c r="R22" s="100" t="s">
        <v>174</v>
      </c>
      <c r="S22" s="100"/>
      <c r="T22" s="100"/>
      <c r="U22" s="100"/>
      <c r="V22" s="100"/>
      <c r="W22" s="100"/>
      <c r="X22" s="101"/>
      <c r="Y22" s="75"/>
      <c r="Z22" s="76"/>
      <c r="AA22" s="76"/>
      <c r="AB22" s="76"/>
      <c r="AC22" s="76"/>
      <c r="AD22" s="78"/>
      <c r="AE22" s="11"/>
      <c r="AF22" s="1" t="b">
        <v>1</v>
      </c>
      <c r="AG22" s="52"/>
    </row>
    <row r="23" spans="1:33" ht="15" customHeight="1" x14ac:dyDescent="0.4">
      <c r="A23" s="94"/>
      <c r="B23" s="95"/>
      <c r="C23" s="95"/>
      <c r="D23" s="95"/>
      <c r="E23" s="96"/>
      <c r="F23" s="99"/>
      <c r="G23" s="6" t="s">
        <v>13</v>
      </c>
      <c r="H23" s="6"/>
      <c r="I23" s="6"/>
      <c r="J23" s="6"/>
      <c r="K23" s="6"/>
      <c r="L23" s="6"/>
      <c r="M23" s="6"/>
      <c r="N23" s="6"/>
      <c r="O23" s="6"/>
      <c r="P23" s="6"/>
      <c r="Q23" s="92" t="s">
        <v>174</v>
      </c>
      <c r="R23" s="93"/>
      <c r="S23" s="93"/>
      <c r="T23" s="93"/>
      <c r="U23" s="93"/>
      <c r="V23" s="93"/>
      <c r="W23" s="93"/>
      <c r="X23" s="7"/>
      <c r="Y23" s="73" t="str">
        <f>IF(AF22=TRUE,"55,000","")</f>
        <v>55,000</v>
      </c>
      <c r="Z23" s="74"/>
      <c r="AA23" s="74"/>
      <c r="AB23" s="74"/>
      <c r="AC23" s="74"/>
      <c r="AD23" s="77" t="s">
        <v>12</v>
      </c>
      <c r="AF23" s="1" t="b">
        <v>1</v>
      </c>
      <c r="AG23" s="52"/>
    </row>
    <row r="24" spans="1:33" ht="15" customHeight="1" x14ac:dyDescent="0.4">
      <c r="A24" s="94"/>
      <c r="B24" s="95"/>
      <c r="C24" s="95"/>
      <c r="D24" s="95"/>
      <c r="E24" s="96"/>
      <c r="F24" s="97"/>
      <c r="G24" s="9" t="s">
        <v>14</v>
      </c>
      <c r="H24" s="9"/>
      <c r="I24" s="9"/>
      <c r="J24" s="9"/>
      <c r="K24" s="9"/>
      <c r="L24" s="9"/>
      <c r="M24" s="9"/>
      <c r="N24" s="9"/>
      <c r="O24" s="9"/>
      <c r="P24" s="9"/>
      <c r="Q24" s="53" t="s">
        <v>75</v>
      </c>
      <c r="R24" s="100" t="s">
        <v>174</v>
      </c>
      <c r="S24" s="100"/>
      <c r="T24" s="100"/>
      <c r="U24" s="100"/>
      <c r="V24" s="100"/>
      <c r="W24" s="100"/>
      <c r="X24" s="101"/>
      <c r="Y24" s="75"/>
      <c r="Z24" s="76"/>
      <c r="AA24" s="76"/>
      <c r="AB24" s="76"/>
      <c r="AC24" s="76"/>
      <c r="AD24" s="78"/>
    </row>
    <row r="25" spans="1:33" ht="15" customHeight="1" x14ac:dyDescent="0.4">
      <c r="A25" s="94"/>
      <c r="B25" s="95"/>
      <c r="C25" s="95"/>
      <c r="D25" s="95"/>
      <c r="E25" s="96"/>
      <c r="F25" s="99"/>
      <c r="G25" s="6" t="s">
        <v>15</v>
      </c>
      <c r="H25" s="6"/>
      <c r="I25" s="6"/>
      <c r="J25" s="6"/>
      <c r="K25" s="6"/>
      <c r="L25" s="6"/>
      <c r="M25" s="6"/>
      <c r="N25" s="6"/>
      <c r="O25" s="6"/>
      <c r="P25" s="6"/>
      <c r="Q25" s="92" t="s">
        <v>174</v>
      </c>
      <c r="R25" s="93"/>
      <c r="S25" s="93"/>
      <c r="T25" s="93"/>
      <c r="U25" s="93"/>
      <c r="V25" s="93"/>
      <c r="W25" s="93"/>
      <c r="X25" s="7"/>
      <c r="Y25" s="73" t="str">
        <f>IF(AF23=TRUE,"61,000","")</f>
        <v>61,000</v>
      </c>
      <c r="Z25" s="74"/>
      <c r="AA25" s="74"/>
      <c r="AB25" s="74"/>
      <c r="AC25" s="74"/>
      <c r="AD25" s="77" t="s">
        <v>12</v>
      </c>
      <c r="AF25" s="1" t="s">
        <v>220</v>
      </c>
    </row>
    <row r="26" spans="1:33" ht="15" customHeight="1" x14ac:dyDescent="0.4">
      <c r="A26" s="97"/>
      <c r="B26" s="98"/>
      <c r="C26" s="98"/>
      <c r="D26" s="98"/>
      <c r="E26" s="78"/>
      <c r="F26" s="97"/>
      <c r="G26" s="9" t="s">
        <v>16</v>
      </c>
      <c r="H26" s="9"/>
      <c r="I26" s="9"/>
      <c r="J26" s="9"/>
      <c r="K26" s="9"/>
      <c r="L26" s="9"/>
      <c r="M26" s="9"/>
      <c r="N26" s="9"/>
      <c r="O26" s="9"/>
      <c r="P26" s="9"/>
      <c r="Q26" s="45" t="s">
        <v>75</v>
      </c>
      <c r="R26" s="100" t="s">
        <v>174</v>
      </c>
      <c r="S26" s="100"/>
      <c r="T26" s="100"/>
      <c r="U26" s="100"/>
      <c r="V26" s="100"/>
      <c r="W26" s="100"/>
      <c r="X26" s="101"/>
      <c r="Y26" s="75"/>
      <c r="Z26" s="76"/>
      <c r="AA26" s="76"/>
      <c r="AB26" s="76"/>
      <c r="AC26" s="76"/>
      <c r="AD26" s="78"/>
      <c r="AG26" s="54"/>
    </row>
    <row r="27" spans="1:33" ht="15" customHeight="1" x14ac:dyDescent="0.4">
      <c r="A27" s="81" t="s">
        <v>124</v>
      </c>
      <c r="B27" s="82"/>
      <c r="C27" s="82"/>
      <c r="D27" s="82"/>
      <c r="E27" s="82"/>
      <c r="F27" s="82"/>
      <c r="G27" s="82"/>
      <c r="H27" s="82"/>
      <c r="I27" s="82"/>
      <c r="J27" s="82"/>
      <c r="K27" s="82"/>
      <c r="L27" s="82"/>
      <c r="M27" s="82"/>
      <c r="N27" s="82"/>
      <c r="O27" s="82"/>
      <c r="P27" s="83"/>
      <c r="Q27" s="47" t="s">
        <v>134</v>
      </c>
      <c r="R27" s="37" t="s">
        <v>17</v>
      </c>
      <c r="S27" s="37"/>
      <c r="T27" s="37"/>
      <c r="U27" s="37"/>
      <c r="V27" s="37"/>
      <c r="W27" s="37"/>
      <c r="X27" s="38"/>
      <c r="Y27" s="34" t="s">
        <v>135</v>
      </c>
      <c r="Z27" s="37" t="s">
        <v>18</v>
      </c>
      <c r="AA27" s="37"/>
      <c r="AB27" s="37"/>
      <c r="AC27" s="37"/>
      <c r="AD27" s="38"/>
      <c r="AF27" s="33" t="s">
        <v>175</v>
      </c>
      <c r="AG27" s="54"/>
    </row>
    <row r="28" spans="1:33" ht="15" customHeight="1" x14ac:dyDescent="0.4">
      <c r="A28" s="89" t="s">
        <v>125</v>
      </c>
      <c r="B28" s="90"/>
      <c r="C28" s="90"/>
      <c r="D28" s="90"/>
      <c r="E28" s="90"/>
      <c r="F28" s="90"/>
      <c r="G28" s="90"/>
      <c r="H28" s="90"/>
      <c r="I28" s="90"/>
      <c r="J28" s="90"/>
      <c r="K28" s="90"/>
      <c r="L28" s="90"/>
      <c r="M28" s="90"/>
      <c r="N28" s="90"/>
      <c r="O28" s="90"/>
      <c r="P28" s="77"/>
      <c r="Q28" s="99" t="s">
        <v>165</v>
      </c>
      <c r="R28" s="67" t="s">
        <v>120</v>
      </c>
      <c r="S28" s="67"/>
      <c r="T28" s="67"/>
      <c r="U28" s="67"/>
      <c r="V28" s="67"/>
      <c r="W28" s="67"/>
      <c r="X28" s="68"/>
      <c r="Y28" s="89" t="s">
        <v>135</v>
      </c>
      <c r="Z28" s="67" t="s">
        <v>121</v>
      </c>
      <c r="AA28" s="67"/>
      <c r="AB28" s="67"/>
      <c r="AC28" s="67"/>
      <c r="AD28" s="68"/>
      <c r="AF28" s="1" t="s">
        <v>172</v>
      </c>
      <c r="AG28" s="54"/>
    </row>
    <row r="29" spans="1:33" s="33" customFormat="1" ht="15" customHeight="1" x14ac:dyDescent="0.4">
      <c r="A29" s="97" t="s">
        <v>126</v>
      </c>
      <c r="B29" s="98"/>
      <c r="C29" s="98"/>
      <c r="D29" s="98"/>
      <c r="E29" s="98"/>
      <c r="F29" s="98"/>
      <c r="G29" s="98"/>
      <c r="H29" s="98"/>
      <c r="I29" s="98"/>
      <c r="J29" s="98"/>
      <c r="K29" s="98"/>
      <c r="L29" s="98"/>
      <c r="M29" s="98"/>
      <c r="N29" s="98"/>
      <c r="O29" s="98"/>
      <c r="P29" s="78"/>
      <c r="Q29" s="97"/>
      <c r="R29" s="69"/>
      <c r="S29" s="69"/>
      <c r="T29" s="69"/>
      <c r="U29" s="69"/>
      <c r="V29" s="69"/>
      <c r="W29" s="69"/>
      <c r="X29" s="70"/>
      <c r="Y29" s="97"/>
      <c r="Z29" s="69"/>
      <c r="AA29" s="69"/>
      <c r="AB29" s="69"/>
      <c r="AC29" s="69"/>
      <c r="AD29" s="70"/>
    </row>
    <row r="30" spans="1:33" s="33" customFormat="1" ht="15" customHeight="1" x14ac:dyDescent="0.4">
      <c r="A30" s="81" t="s">
        <v>127</v>
      </c>
      <c r="B30" s="82"/>
      <c r="C30" s="82"/>
      <c r="D30" s="82"/>
      <c r="E30" s="82"/>
      <c r="F30" s="82"/>
      <c r="G30" s="82"/>
      <c r="H30" s="82"/>
      <c r="I30" s="82"/>
      <c r="J30" s="82"/>
      <c r="K30" s="82"/>
      <c r="L30" s="82"/>
      <c r="M30" s="82"/>
      <c r="N30" s="82"/>
      <c r="O30" s="82"/>
      <c r="P30" s="83"/>
      <c r="Q30" s="48" t="s">
        <v>135</v>
      </c>
      <c r="R30" s="35" t="s">
        <v>122</v>
      </c>
      <c r="S30" s="35"/>
      <c r="T30" s="35"/>
      <c r="U30" s="35"/>
      <c r="V30" s="35"/>
      <c r="W30" s="35"/>
      <c r="X30" s="36"/>
      <c r="Y30" s="47" t="s">
        <v>134</v>
      </c>
      <c r="Z30" s="35" t="s">
        <v>123</v>
      </c>
      <c r="AA30" s="35"/>
      <c r="AB30" s="35"/>
      <c r="AC30" s="35"/>
      <c r="AD30" s="36"/>
    </row>
    <row r="31" spans="1:33" ht="15" customHeight="1" x14ac:dyDescent="0.4">
      <c r="A31" s="81" t="s">
        <v>19</v>
      </c>
      <c r="B31" s="82"/>
      <c r="C31" s="82"/>
      <c r="D31" s="82"/>
      <c r="E31" s="82"/>
      <c r="F31" s="82"/>
      <c r="G31" s="82"/>
      <c r="H31" s="82"/>
      <c r="I31" s="82"/>
      <c r="J31" s="82"/>
      <c r="K31" s="82"/>
      <c r="L31" s="82"/>
      <c r="M31" s="82"/>
      <c r="N31" s="82"/>
      <c r="O31" s="82"/>
      <c r="P31" s="83"/>
      <c r="Q31" s="47" t="s">
        <v>134</v>
      </c>
      <c r="R31" s="2" t="s">
        <v>20</v>
      </c>
      <c r="S31" s="2"/>
      <c r="T31" s="2"/>
      <c r="U31" s="2"/>
      <c r="V31" s="2"/>
      <c r="W31" s="2"/>
      <c r="X31" s="12"/>
      <c r="Y31" s="40" t="s">
        <v>135</v>
      </c>
      <c r="Z31" s="9" t="s">
        <v>21</v>
      </c>
      <c r="AA31" s="9"/>
      <c r="AB31" s="9"/>
      <c r="AC31" s="9"/>
      <c r="AD31" s="13"/>
    </row>
    <row r="33" spans="1:34" ht="15" customHeight="1" x14ac:dyDescent="0.4">
      <c r="A33" s="1" t="s">
        <v>74</v>
      </c>
    </row>
    <row r="34" spans="1:34" ht="15" customHeight="1" x14ac:dyDescent="0.4">
      <c r="A34" s="81" t="s">
        <v>22</v>
      </c>
      <c r="B34" s="82"/>
      <c r="C34" s="82"/>
      <c r="D34" s="82"/>
      <c r="E34" s="82"/>
      <c r="F34" s="82"/>
      <c r="G34" s="82"/>
      <c r="H34" s="83"/>
      <c r="I34" s="81" t="s">
        <v>23</v>
      </c>
      <c r="J34" s="82"/>
      <c r="K34" s="82"/>
      <c r="L34" s="82"/>
      <c r="M34" s="82"/>
      <c r="N34" s="82"/>
      <c r="O34" s="82"/>
      <c r="P34" s="83"/>
      <c r="Q34" s="81" t="s">
        <v>24</v>
      </c>
      <c r="R34" s="82"/>
      <c r="S34" s="82"/>
      <c r="T34" s="82"/>
      <c r="U34" s="82"/>
      <c r="V34" s="82"/>
      <c r="W34" s="82"/>
      <c r="X34" s="83"/>
      <c r="Y34" s="81" t="s">
        <v>25</v>
      </c>
      <c r="Z34" s="82"/>
      <c r="AA34" s="82"/>
      <c r="AB34" s="82"/>
      <c r="AC34" s="82"/>
      <c r="AD34" s="83"/>
    </row>
    <row r="35" spans="1:34" ht="15" customHeight="1" x14ac:dyDescent="0.4">
      <c r="A35" s="79">
        <f>IF(AF21=TRUE,"33,000","0")+IF(AF22=TRUE,"55,000","0")+IF(AF23=TRUE,"61,000","0")</f>
        <v>149000</v>
      </c>
      <c r="B35" s="80"/>
      <c r="C35" s="80"/>
      <c r="D35" s="80"/>
      <c r="E35" s="80"/>
      <c r="F35" s="80"/>
      <c r="G35" s="80"/>
      <c r="H35" s="3" t="s">
        <v>12</v>
      </c>
      <c r="I35" s="79"/>
      <c r="J35" s="80"/>
      <c r="K35" s="80"/>
      <c r="L35" s="80"/>
      <c r="M35" s="80"/>
      <c r="N35" s="80"/>
      <c r="O35" s="80"/>
      <c r="P35" s="3" t="s">
        <v>12</v>
      </c>
      <c r="Q35" s="5"/>
      <c r="R35" s="2"/>
      <c r="S35" s="2"/>
      <c r="T35" s="2"/>
      <c r="U35" s="2"/>
      <c r="V35" s="2"/>
      <c r="W35" s="2"/>
      <c r="X35" s="3"/>
      <c r="Y35" s="2"/>
      <c r="Z35" s="2"/>
      <c r="AA35" s="2"/>
      <c r="AB35" s="2"/>
      <c r="AC35" s="2"/>
      <c r="AD35" s="3"/>
      <c r="AE35" s="4"/>
    </row>
    <row r="36" spans="1:34" ht="15" customHeight="1" x14ac:dyDescent="0.4">
      <c r="AE36" s="4"/>
      <c r="AF36" s="58" t="s">
        <v>171</v>
      </c>
      <c r="AG36" s="55" t="s">
        <v>177</v>
      </c>
    </row>
    <row r="37" spans="1:34" ht="15" customHeight="1" x14ac:dyDescent="0.4">
      <c r="P37" s="1" t="s">
        <v>26</v>
      </c>
      <c r="AF37" s="56">
        <v>33000</v>
      </c>
      <c r="AG37" s="1" t="s">
        <v>178</v>
      </c>
      <c r="AH37" s="54"/>
    </row>
    <row r="38" spans="1:34" ht="15" customHeight="1" x14ac:dyDescent="0.4">
      <c r="B38" s="1" t="s">
        <v>76</v>
      </c>
      <c r="AF38" s="56">
        <v>55000</v>
      </c>
      <c r="AG38" s="54" t="s">
        <v>179</v>
      </c>
    </row>
    <row r="39" spans="1:34" ht="15" customHeight="1" x14ac:dyDescent="0.4">
      <c r="A39" s="1" t="s">
        <v>77</v>
      </c>
      <c r="AF39" s="56">
        <v>61000</v>
      </c>
      <c r="AG39" s="54"/>
    </row>
    <row r="40" spans="1:34" ht="15" customHeight="1" x14ac:dyDescent="0.4">
      <c r="B40" s="1" t="s">
        <v>68</v>
      </c>
    </row>
    <row r="41" spans="1:34" ht="15" customHeight="1" x14ac:dyDescent="0.4">
      <c r="A41" s="1" t="s">
        <v>69</v>
      </c>
    </row>
    <row r="42" spans="1:34" ht="15" customHeight="1" x14ac:dyDescent="0.4">
      <c r="A42" s="1" t="s">
        <v>27</v>
      </c>
    </row>
    <row r="43" spans="1:34" ht="15" customHeight="1" x14ac:dyDescent="0.4">
      <c r="A43" s="1" t="s">
        <v>70</v>
      </c>
    </row>
    <row r="44" spans="1:34" ht="15" customHeight="1" x14ac:dyDescent="0.4">
      <c r="B44" s="1" t="s">
        <v>71</v>
      </c>
    </row>
    <row r="45" spans="1:34" ht="15" customHeight="1" x14ac:dyDescent="0.4">
      <c r="A45" s="1" t="s">
        <v>28</v>
      </c>
    </row>
    <row r="46" spans="1:34" ht="15" customHeight="1" x14ac:dyDescent="0.4">
      <c r="A46" s="1" t="s">
        <v>29</v>
      </c>
    </row>
    <row r="47" spans="1:34" ht="15" customHeight="1" x14ac:dyDescent="0.4">
      <c r="A47" s="1" t="s">
        <v>72</v>
      </c>
    </row>
    <row r="48" spans="1:34" ht="15" customHeight="1" x14ac:dyDescent="0.4">
      <c r="B48" s="1" t="s">
        <v>73</v>
      </c>
    </row>
    <row r="50" spans="1:1" ht="15" customHeight="1" x14ac:dyDescent="0.4">
      <c r="A50" s="1" t="s">
        <v>30</v>
      </c>
    </row>
  </sheetData>
  <mergeCells count="45">
    <mergeCell ref="Q28:Q29"/>
    <mergeCell ref="R28:X29"/>
    <mergeCell ref="Y28:Y29"/>
    <mergeCell ref="E19:J19"/>
    <mergeCell ref="Q23:W23"/>
    <mergeCell ref="R24:X24"/>
    <mergeCell ref="Q19:S19"/>
    <mergeCell ref="T19:W19"/>
    <mergeCell ref="Q20:W20"/>
    <mergeCell ref="Q21:W21"/>
    <mergeCell ref="F21:F22"/>
    <mergeCell ref="S9:AD9"/>
    <mergeCell ref="A34:H34"/>
    <mergeCell ref="A27:P27"/>
    <mergeCell ref="A28:P28"/>
    <mergeCell ref="A31:P31"/>
    <mergeCell ref="D12:H12"/>
    <mergeCell ref="Q25:W25"/>
    <mergeCell ref="A19:D19"/>
    <mergeCell ref="A20:E26"/>
    <mergeCell ref="F23:F24"/>
    <mergeCell ref="F25:F26"/>
    <mergeCell ref="F20:P20"/>
    <mergeCell ref="R22:X22"/>
    <mergeCell ref="A29:P29"/>
    <mergeCell ref="R26:X26"/>
    <mergeCell ref="A30:P30"/>
    <mergeCell ref="W2:AC2"/>
    <mergeCell ref="A3:G3"/>
    <mergeCell ref="H3:N3"/>
    <mergeCell ref="S5:AD6"/>
    <mergeCell ref="S7:AD8"/>
    <mergeCell ref="A35:G35"/>
    <mergeCell ref="I34:P34"/>
    <mergeCell ref="Q34:X34"/>
    <mergeCell ref="Y34:AD34"/>
    <mergeCell ref="I35:O35"/>
    <mergeCell ref="Z28:AD29"/>
    <mergeCell ref="Y15:AB15"/>
    <mergeCell ref="Y21:AC22"/>
    <mergeCell ref="AD21:AD22"/>
    <mergeCell ref="AD23:AD24"/>
    <mergeCell ref="AD25:AD26"/>
    <mergeCell ref="Y23:AC24"/>
    <mergeCell ref="Y25:AC26"/>
  </mergeCells>
  <phoneticPr fontId="21"/>
  <pageMargins left="0.7" right="0.7" top="0.75" bottom="0.75" header="0.3" footer="0.3"/>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9525</xdr:colOff>
                    <xdr:row>20</xdr:row>
                    <xdr:rowOff>57150</xdr:rowOff>
                  </from>
                  <to>
                    <xdr:col>6</xdr:col>
                    <xdr:colOff>85725</xdr:colOff>
                    <xdr:row>21</xdr:row>
                    <xdr:rowOff>123825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9525</xdr:colOff>
                    <xdr:row>22</xdr:row>
                    <xdr:rowOff>57150</xdr:rowOff>
                  </from>
                  <to>
                    <xdr:col>6</xdr:col>
                    <xdr:colOff>85725</xdr:colOff>
                    <xdr:row>23</xdr:row>
                    <xdr:rowOff>123825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9525</xdr:colOff>
                    <xdr:row>24</xdr:row>
                    <xdr:rowOff>57150</xdr:rowOff>
                  </from>
                  <to>
                    <xdr:col>6</xdr:col>
                    <xdr:colOff>85725</xdr:colOff>
                    <xdr:row>25</xdr:row>
                    <xdr:rowOff>123825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DC762-46B2-45B6-8B3F-43065979E129}">
  <sheetPr codeName="Sheet10">
    <tabColor rgb="FFFFFF00"/>
  </sheetPr>
  <dimension ref="A1:AF37"/>
  <sheetViews>
    <sheetView view="pageBreakPreview" zoomScaleNormal="100" zoomScaleSheetLayoutView="100" workbookViewId="0"/>
  </sheetViews>
  <sheetFormatPr defaultRowHeight="15" customHeight="1" x14ac:dyDescent="0.4"/>
  <cols>
    <col min="1" max="52" width="2.625" style="1" customWidth="1"/>
    <col min="53" max="16384" width="9" style="1"/>
  </cols>
  <sheetData>
    <row r="1" spans="1:32" ht="15" customHeight="1" x14ac:dyDescent="0.4">
      <c r="A1" s="1" t="s">
        <v>37</v>
      </c>
    </row>
    <row r="2" spans="1:32" ht="15" customHeight="1" x14ac:dyDescent="0.4">
      <c r="W2" s="84" t="str">
        <f>②申請!W2</f>
        <v>令和　　年　　　月　　　日</v>
      </c>
      <c r="X2" s="84"/>
      <c r="Y2" s="84"/>
      <c r="Z2" s="84"/>
      <c r="AA2" s="84"/>
      <c r="AB2" s="84"/>
      <c r="AC2" s="84"/>
      <c r="AF2" s="1">
        <f>②申請!AF2</f>
        <v>1</v>
      </c>
    </row>
    <row r="5" spans="1:32" ht="15" customHeight="1" x14ac:dyDescent="0.4">
      <c r="A5" s="85" t="str">
        <f>②申請!A3</f>
        <v>福井市長</v>
      </c>
      <c r="B5" s="85"/>
      <c r="C5" s="85"/>
      <c r="D5" s="85"/>
      <c r="E5" s="85"/>
      <c r="F5" s="85"/>
      <c r="G5" s="85"/>
      <c r="H5" s="85"/>
      <c r="I5" s="85"/>
      <c r="J5" s="85"/>
      <c r="K5" s="85"/>
      <c r="L5" s="85"/>
      <c r="M5" s="85"/>
      <c r="N5" s="85"/>
      <c r="O5" s="1" t="s">
        <v>60</v>
      </c>
    </row>
    <row r="9" spans="1:32" ht="15" customHeight="1" x14ac:dyDescent="0.4">
      <c r="P9" s="1" t="s">
        <v>78</v>
      </c>
      <c r="S9" s="86" t="str">
        <f>VLOOKUP(AF2,情報入力!A1:H2,4)</f>
        <v>福井県福井市大手3丁目10-1</v>
      </c>
      <c r="T9" s="86"/>
      <c r="U9" s="86"/>
      <c r="V9" s="86"/>
      <c r="W9" s="86"/>
      <c r="X9" s="86"/>
      <c r="Y9" s="86"/>
      <c r="Z9" s="86"/>
      <c r="AA9" s="86"/>
      <c r="AB9" s="86"/>
      <c r="AC9" s="86"/>
      <c r="AD9" s="86"/>
    </row>
    <row r="10" spans="1:32" ht="15" customHeight="1" x14ac:dyDescent="0.4">
      <c r="S10" s="86"/>
      <c r="T10" s="86"/>
      <c r="U10" s="86"/>
      <c r="V10" s="86"/>
      <c r="W10" s="86"/>
      <c r="X10" s="86"/>
      <c r="Y10" s="86"/>
      <c r="Z10" s="86"/>
      <c r="AA10" s="86"/>
      <c r="AB10" s="86"/>
      <c r="AC10" s="86"/>
      <c r="AD10" s="86"/>
    </row>
    <row r="11" spans="1:32" ht="15" customHeight="1" x14ac:dyDescent="0.4">
      <c r="P11" s="1" t="s">
        <v>79</v>
      </c>
      <c r="S11" s="87" t="str">
        <f>VLOOKUP(AF2,情報入力!A1:H2,2)</f>
        <v>福井　太郎</v>
      </c>
      <c r="T11" s="87"/>
      <c r="U11" s="87"/>
      <c r="V11" s="87"/>
      <c r="W11" s="87"/>
      <c r="X11" s="87"/>
      <c r="Y11" s="87"/>
      <c r="Z11" s="87"/>
      <c r="AA11" s="87"/>
      <c r="AB11" s="87"/>
      <c r="AC11" s="87"/>
      <c r="AD11" s="87"/>
    </row>
    <row r="12" spans="1:32" ht="15" customHeight="1" x14ac:dyDescent="0.4">
      <c r="S12" s="87"/>
      <c r="T12" s="87"/>
      <c r="U12" s="87"/>
      <c r="V12" s="87"/>
      <c r="W12" s="87"/>
      <c r="X12" s="87"/>
      <c r="Y12" s="87"/>
      <c r="Z12" s="87"/>
      <c r="AA12" s="87"/>
      <c r="AB12" s="87"/>
      <c r="AC12" s="87"/>
      <c r="AD12" s="87"/>
    </row>
    <row r="13" spans="1:32" ht="15" customHeight="1" x14ac:dyDescent="0.4">
      <c r="L13" s="1" t="s">
        <v>4</v>
      </c>
    </row>
    <row r="15" spans="1:32" ht="15" customHeight="1" x14ac:dyDescent="0.4">
      <c r="G15" s="91" t="str">
        <f>②申請!D12</f>
        <v>令和５年度</v>
      </c>
      <c r="H15" s="91"/>
      <c r="I15" s="91"/>
      <c r="J15" s="91"/>
      <c r="K15" s="29" t="s">
        <v>36</v>
      </c>
    </row>
    <row r="16" spans="1:32" ht="15" customHeight="1" x14ac:dyDescent="0.4">
      <c r="M16" s="1" t="s">
        <v>38</v>
      </c>
    </row>
    <row r="19" spans="1:15" ht="15" customHeight="1" x14ac:dyDescent="0.4">
      <c r="B19" s="91" t="str">
        <f>G15</f>
        <v>令和５年度</v>
      </c>
      <c r="C19" s="91"/>
      <c r="D19" s="91"/>
      <c r="E19" s="91"/>
      <c r="F19" s="1" t="s">
        <v>96</v>
      </c>
    </row>
    <row r="20" spans="1:15" ht="15" customHeight="1" x14ac:dyDescent="0.4">
      <c r="A20" s="1" t="s">
        <v>97</v>
      </c>
      <c r="B20" s="18"/>
    </row>
    <row r="23" spans="1:15" ht="15" customHeight="1" x14ac:dyDescent="0.4">
      <c r="O23" s="18" t="s">
        <v>98</v>
      </c>
    </row>
    <row r="26" spans="1:15" ht="15" customHeight="1" x14ac:dyDescent="0.4">
      <c r="A26" s="18" t="s">
        <v>99</v>
      </c>
      <c r="H26" s="84" t="str">
        <f>②申請!Q21</f>
        <v>令和　　年　　　月　　　日</v>
      </c>
      <c r="I26" s="84"/>
      <c r="J26" s="84"/>
      <c r="K26" s="84"/>
      <c r="L26" s="84"/>
      <c r="M26" s="84"/>
      <c r="N26" s="84"/>
    </row>
    <row r="29" spans="1:15" ht="15" customHeight="1" x14ac:dyDescent="0.4">
      <c r="A29" s="18" t="s">
        <v>100</v>
      </c>
      <c r="H29" s="84" t="str">
        <f>②申請!R22</f>
        <v>令和　　年　　　月　　　日</v>
      </c>
      <c r="I29" s="84"/>
      <c r="J29" s="84"/>
      <c r="K29" s="84"/>
      <c r="L29" s="84"/>
      <c r="M29" s="84"/>
      <c r="N29" s="84"/>
    </row>
    <row r="32" spans="1:15" ht="15" customHeight="1" x14ac:dyDescent="0.4">
      <c r="A32" s="18" t="s">
        <v>101</v>
      </c>
      <c r="H32" s="71">
        <f>②申請!AF37</f>
        <v>33000</v>
      </c>
      <c r="I32" s="71"/>
      <c r="J32" s="71"/>
      <c r="K32" s="71"/>
      <c r="L32" s="71"/>
      <c r="M32" s="71"/>
      <c r="N32" s="1" t="s">
        <v>12</v>
      </c>
    </row>
    <row r="35" spans="1:1" ht="15" customHeight="1" x14ac:dyDescent="0.4">
      <c r="A35" s="18" t="s">
        <v>39</v>
      </c>
    </row>
    <row r="36" spans="1:1" ht="15" customHeight="1" x14ac:dyDescent="0.4">
      <c r="A36" s="1" t="s">
        <v>1</v>
      </c>
    </row>
    <row r="37" spans="1:1" ht="15" customHeight="1" x14ac:dyDescent="0.4">
      <c r="A37" s="1" t="s">
        <v>2</v>
      </c>
    </row>
  </sheetData>
  <mergeCells count="10">
    <mergeCell ref="H26:N26"/>
    <mergeCell ref="H29:N29"/>
    <mergeCell ref="H32:M32"/>
    <mergeCell ref="W2:AC2"/>
    <mergeCell ref="A5:G5"/>
    <mergeCell ref="H5:N5"/>
    <mergeCell ref="S9:AD10"/>
    <mergeCell ref="S11:AD12"/>
    <mergeCell ref="B19:E19"/>
    <mergeCell ref="G15:J15"/>
  </mergeCells>
  <phoneticPr fontId="2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F2F49-B391-4EFD-BC05-D874C7FC6A46}">
  <sheetPr codeName="Sheet12">
    <tabColor rgb="FFFFFF00"/>
  </sheetPr>
  <dimension ref="A1:AF38"/>
  <sheetViews>
    <sheetView view="pageBreakPreview" zoomScaleNormal="100" zoomScaleSheetLayoutView="100" workbookViewId="0"/>
  </sheetViews>
  <sheetFormatPr defaultRowHeight="15" customHeight="1" x14ac:dyDescent="0.4"/>
  <cols>
    <col min="1" max="52" width="2.625" style="1" customWidth="1"/>
    <col min="53" max="16384" width="9" style="1"/>
  </cols>
  <sheetData>
    <row r="1" spans="1:32" ht="15" customHeight="1" x14ac:dyDescent="0.4">
      <c r="A1" s="1" t="s">
        <v>40</v>
      </c>
    </row>
    <row r="2" spans="1:32" ht="15" customHeight="1" x14ac:dyDescent="0.4">
      <c r="AF2" s="42">
        <f>②申請!AF2</f>
        <v>1</v>
      </c>
    </row>
    <row r="3" spans="1:32" ht="15" customHeight="1" x14ac:dyDescent="0.4">
      <c r="W3" s="84" t="str">
        <f>②申請!W2</f>
        <v>令和　　年　　　月　　　日</v>
      </c>
      <c r="X3" s="84"/>
      <c r="Y3" s="84"/>
      <c r="Z3" s="84"/>
      <c r="AA3" s="84"/>
      <c r="AB3" s="84"/>
      <c r="AC3" s="84"/>
    </row>
    <row r="5" spans="1:32" ht="15" customHeight="1" x14ac:dyDescent="0.4">
      <c r="A5" s="85" t="str">
        <f>②申請!A3</f>
        <v>福井市長</v>
      </c>
      <c r="B5" s="85"/>
      <c r="C5" s="85"/>
      <c r="D5" s="85"/>
      <c r="E5" s="85"/>
      <c r="F5" s="85"/>
      <c r="G5" s="85"/>
      <c r="H5" s="85"/>
      <c r="I5" s="85"/>
      <c r="J5" s="85"/>
      <c r="K5" s="85"/>
      <c r="L5" s="85"/>
      <c r="M5" s="85"/>
      <c r="N5" s="85"/>
      <c r="O5" s="1" t="s">
        <v>60</v>
      </c>
    </row>
    <row r="8" spans="1:32" ht="15" customHeight="1" x14ac:dyDescent="0.4">
      <c r="P8" s="1" t="s">
        <v>78</v>
      </c>
      <c r="S8" s="86" t="str">
        <f>VLOOKUP(AF2,情報入力!A1:H2,4)</f>
        <v>福井県福井市大手3丁目10-1</v>
      </c>
      <c r="T8" s="86"/>
      <c r="U8" s="86"/>
      <c r="V8" s="86"/>
      <c r="W8" s="86"/>
      <c r="X8" s="86"/>
      <c r="Y8" s="86"/>
      <c r="Z8" s="86"/>
      <c r="AA8" s="86"/>
      <c r="AB8" s="86"/>
      <c r="AC8" s="86"/>
      <c r="AD8" s="86"/>
    </row>
    <row r="9" spans="1:32" ht="15" customHeight="1" x14ac:dyDescent="0.4">
      <c r="S9" s="86"/>
      <c r="T9" s="86"/>
      <c r="U9" s="86"/>
      <c r="V9" s="86"/>
      <c r="W9" s="86"/>
      <c r="X9" s="86"/>
      <c r="Y9" s="86"/>
      <c r="Z9" s="86"/>
      <c r="AA9" s="86"/>
      <c r="AB9" s="86"/>
      <c r="AC9" s="86"/>
      <c r="AD9" s="86"/>
    </row>
    <row r="10" spans="1:32" ht="15" customHeight="1" x14ac:dyDescent="0.4">
      <c r="P10" s="1" t="s">
        <v>79</v>
      </c>
      <c r="S10" s="87" t="str">
        <f>VLOOKUP(AF2,情報入力!A1:H2,2)</f>
        <v>福井　太郎</v>
      </c>
      <c r="T10" s="87"/>
      <c r="U10" s="87"/>
      <c r="V10" s="87"/>
      <c r="W10" s="87"/>
      <c r="X10" s="87"/>
      <c r="Y10" s="87"/>
      <c r="Z10" s="87"/>
      <c r="AA10" s="87"/>
      <c r="AB10" s="87"/>
      <c r="AC10" s="87"/>
      <c r="AD10" s="87"/>
    </row>
    <row r="11" spans="1:32" ht="15" customHeight="1" x14ac:dyDescent="0.4">
      <c r="S11" s="87"/>
      <c r="T11" s="87"/>
      <c r="U11" s="87"/>
      <c r="V11" s="87"/>
      <c r="W11" s="87"/>
      <c r="X11" s="87"/>
      <c r="Y11" s="87"/>
      <c r="Z11" s="87"/>
      <c r="AA11" s="87"/>
      <c r="AB11" s="87"/>
      <c r="AC11" s="87"/>
      <c r="AD11" s="87"/>
    </row>
    <row r="12" spans="1:32" ht="15" customHeight="1" x14ac:dyDescent="0.4">
      <c r="M12" s="1" t="s">
        <v>4</v>
      </c>
    </row>
    <row r="15" spans="1:32" ht="15" customHeight="1" x14ac:dyDescent="0.4">
      <c r="F15" s="91" t="str">
        <f>②申請!D12</f>
        <v>令和５年度</v>
      </c>
      <c r="G15" s="91"/>
      <c r="H15" s="91"/>
      <c r="I15" s="91"/>
      <c r="J15" s="1" t="s">
        <v>102</v>
      </c>
    </row>
    <row r="17" spans="1:31" ht="15" customHeight="1" x14ac:dyDescent="0.4">
      <c r="B17" s="84" t="str">
        <f>②申請!W2</f>
        <v>令和　　年　　　月　　　日</v>
      </c>
      <c r="C17" s="84"/>
      <c r="D17" s="84"/>
      <c r="E17" s="84"/>
      <c r="F17" s="84"/>
      <c r="G17" s="84"/>
      <c r="H17" s="84"/>
      <c r="I17" s="1" t="s">
        <v>88</v>
      </c>
      <c r="O17" s="91"/>
      <c r="P17" s="91"/>
      <c r="Q17" s="1" t="s">
        <v>103</v>
      </c>
    </row>
    <row r="18" spans="1:31" ht="15" customHeight="1" x14ac:dyDescent="0.4">
      <c r="A18" s="71">
        <f>②申請!AF37</f>
        <v>33000</v>
      </c>
      <c r="B18" s="71"/>
      <c r="C18" s="71"/>
      <c r="D18" s="71"/>
      <c r="E18" s="71"/>
      <c r="F18" s="71"/>
      <c r="G18" s="1" t="s">
        <v>104</v>
      </c>
    </row>
    <row r="20" spans="1:31" ht="15" customHeight="1" x14ac:dyDescent="0.4">
      <c r="P20" s="1" t="s">
        <v>41</v>
      </c>
    </row>
    <row r="21" spans="1:31" ht="15" customHeight="1" x14ac:dyDescent="0.4">
      <c r="Q21" s="1" t="s">
        <v>42</v>
      </c>
      <c r="W21" s="85"/>
      <c r="X21" s="85"/>
      <c r="Y21" s="85"/>
      <c r="Z21" s="85"/>
      <c r="AA21" s="85"/>
      <c r="AB21" s="85"/>
      <c r="AC21" s="85"/>
      <c r="AD21" s="85"/>
    </row>
    <row r="22" spans="1:31" ht="15" customHeight="1" x14ac:dyDescent="0.4">
      <c r="Q22" s="1" t="s">
        <v>43</v>
      </c>
      <c r="W22" s="106"/>
      <c r="X22" s="106"/>
      <c r="Y22" s="106"/>
      <c r="Z22" s="106"/>
      <c r="AA22" s="106"/>
      <c r="AB22" s="106"/>
      <c r="AC22" s="106"/>
      <c r="AD22" s="106"/>
    </row>
    <row r="23" spans="1:31" ht="15" customHeight="1" x14ac:dyDescent="0.4">
      <c r="Q23" s="1" t="s">
        <v>44</v>
      </c>
      <c r="W23" s="107"/>
      <c r="X23" s="107"/>
      <c r="Y23" s="107"/>
      <c r="Z23" s="107"/>
      <c r="AA23" s="107"/>
      <c r="AB23" s="107"/>
      <c r="AC23" s="107"/>
      <c r="AD23" s="107"/>
    </row>
    <row r="24" spans="1:31" ht="15" customHeight="1" x14ac:dyDescent="0.4">
      <c r="W24" s="107"/>
      <c r="X24" s="107"/>
      <c r="Y24" s="107"/>
      <c r="Z24" s="107"/>
      <c r="AA24" s="107"/>
      <c r="AB24" s="107"/>
      <c r="AC24" s="107"/>
      <c r="AD24" s="107"/>
    </row>
    <row r="29" spans="1:31" s="20" customFormat="1" ht="15" customHeight="1" x14ac:dyDescent="0.4">
      <c r="A29" s="1" t="s">
        <v>39</v>
      </c>
    </row>
    <row r="30" spans="1:31" s="20" customFormat="1" ht="15" customHeight="1" x14ac:dyDescent="0.4">
      <c r="A30" s="89" t="s">
        <v>45</v>
      </c>
      <c r="B30" s="90"/>
      <c r="C30" s="90"/>
      <c r="D30" s="77"/>
      <c r="E30" s="16"/>
      <c r="F30" s="21"/>
      <c r="G30" s="21"/>
      <c r="H30" s="21"/>
      <c r="I30" s="21"/>
      <c r="J30" s="21"/>
      <c r="K30" s="21"/>
      <c r="L30" s="110" t="s">
        <v>47</v>
      </c>
      <c r="M30" s="110"/>
      <c r="N30" s="110"/>
      <c r="O30" s="110"/>
      <c r="P30" s="110"/>
      <c r="Q30" s="21"/>
      <c r="R30" s="21"/>
      <c r="S30" s="21"/>
      <c r="T30" s="21"/>
      <c r="U30" s="21"/>
      <c r="V30" s="21"/>
      <c r="W30" s="21"/>
      <c r="X30" s="21"/>
      <c r="Y30" s="21"/>
      <c r="Z30" s="21"/>
      <c r="AA30" s="21"/>
      <c r="AB30" s="21"/>
      <c r="AC30" s="21"/>
      <c r="AD30" s="22"/>
    </row>
    <row r="31" spans="1:31" s="20" customFormat="1" ht="15" customHeight="1" x14ac:dyDescent="0.4">
      <c r="A31" s="97" t="s">
        <v>46</v>
      </c>
      <c r="B31" s="98"/>
      <c r="C31" s="98"/>
      <c r="D31" s="78"/>
      <c r="E31" s="23"/>
      <c r="F31" s="24"/>
      <c r="G31" s="24"/>
      <c r="H31" s="24"/>
      <c r="I31" s="24"/>
      <c r="J31" s="24"/>
      <c r="K31" s="24"/>
      <c r="L31" s="111"/>
      <c r="M31" s="111"/>
      <c r="N31" s="111"/>
      <c r="O31" s="111"/>
      <c r="P31" s="111"/>
      <c r="Q31" s="24"/>
      <c r="R31" s="24"/>
      <c r="S31" s="24"/>
      <c r="T31" s="24"/>
      <c r="U31" s="24"/>
      <c r="V31" s="24"/>
      <c r="W31" s="24"/>
      <c r="X31" s="24"/>
      <c r="Y31" s="24"/>
      <c r="Z31" s="24"/>
      <c r="AA31" s="24"/>
      <c r="AB31" s="24"/>
      <c r="AC31" s="24"/>
      <c r="AD31" s="25"/>
    </row>
    <row r="32" spans="1:31" s="20" customFormat="1" ht="15" customHeight="1" x14ac:dyDescent="0.4">
      <c r="A32" s="89" t="s">
        <v>137</v>
      </c>
      <c r="B32" s="90"/>
      <c r="C32" s="90"/>
      <c r="D32" s="77"/>
      <c r="E32" s="108" t="s">
        <v>48</v>
      </c>
      <c r="F32" s="67"/>
      <c r="G32" s="67"/>
      <c r="H32" s="67"/>
      <c r="I32" s="67"/>
      <c r="J32" s="67"/>
      <c r="K32" s="67"/>
      <c r="L32" s="67"/>
      <c r="M32" s="67"/>
      <c r="N32" s="67"/>
      <c r="O32" s="67"/>
      <c r="P32" s="67"/>
      <c r="Q32" s="67"/>
      <c r="R32" s="67"/>
      <c r="S32" s="67"/>
      <c r="T32" s="67"/>
      <c r="U32" s="67"/>
      <c r="V32" s="67"/>
      <c r="W32" s="67"/>
      <c r="X32" s="67"/>
      <c r="Y32" s="67"/>
      <c r="Z32" s="67"/>
      <c r="AA32" s="67"/>
      <c r="AB32" s="67"/>
      <c r="AC32" s="67"/>
      <c r="AD32" s="68"/>
      <c r="AE32" s="32"/>
    </row>
    <row r="33" spans="1:30" s="20" customFormat="1" ht="15" customHeight="1" x14ac:dyDescent="0.4">
      <c r="A33" s="97"/>
      <c r="B33" s="98"/>
      <c r="C33" s="98"/>
      <c r="D33" s="78"/>
      <c r="E33" s="109"/>
      <c r="F33" s="69"/>
      <c r="G33" s="69"/>
      <c r="H33" s="69"/>
      <c r="I33" s="69"/>
      <c r="J33" s="69"/>
      <c r="K33" s="69"/>
      <c r="L33" s="69"/>
      <c r="M33" s="69"/>
      <c r="N33" s="69"/>
      <c r="O33" s="69"/>
      <c r="P33" s="69"/>
      <c r="Q33" s="69"/>
      <c r="R33" s="69"/>
      <c r="S33" s="69"/>
      <c r="T33" s="69"/>
      <c r="U33" s="69"/>
      <c r="V33" s="69"/>
      <c r="W33" s="69"/>
      <c r="X33" s="69"/>
      <c r="Y33" s="69"/>
      <c r="Z33" s="69"/>
      <c r="AA33" s="69"/>
      <c r="AB33" s="69"/>
      <c r="AC33" s="69"/>
      <c r="AD33" s="70"/>
    </row>
    <row r="34" spans="1:30" s="20" customFormat="1" ht="15" customHeight="1" x14ac:dyDescent="0.4">
      <c r="A34" s="89"/>
      <c r="B34" s="90"/>
      <c r="C34" s="90"/>
      <c r="D34" s="77"/>
      <c r="E34" s="108" t="s">
        <v>49</v>
      </c>
      <c r="F34" s="67"/>
      <c r="G34" s="67"/>
      <c r="H34" s="67"/>
      <c r="I34" s="67"/>
      <c r="J34" s="67"/>
      <c r="K34" s="67"/>
      <c r="L34" s="67"/>
      <c r="M34" s="67"/>
      <c r="N34" s="67"/>
      <c r="O34" s="67"/>
      <c r="P34" s="67"/>
      <c r="Q34" s="67"/>
      <c r="R34" s="67"/>
      <c r="S34" s="67"/>
      <c r="T34" s="67"/>
      <c r="U34" s="67"/>
      <c r="V34" s="67"/>
      <c r="W34" s="67"/>
      <c r="X34" s="67"/>
      <c r="Y34" s="67"/>
      <c r="Z34" s="67"/>
      <c r="AA34" s="67"/>
      <c r="AB34" s="67"/>
      <c r="AC34" s="67"/>
      <c r="AD34" s="68"/>
    </row>
    <row r="35" spans="1:30" s="20" customFormat="1" ht="15" customHeight="1" x14ac:dyDescent="0.4">
      <c r="A35" s="97"/>
      <c r="B35" s="98"/>
      <c r="C35" s="98"/>
      <c r="D35" s="78"/>
      <c r="E35" s="109"/>
      <c r="F35" s="69"/>
      <c r="G35" s="69"/>
      <c r="H35" s="69"/>
      <c r="I35" s="69"/>
      <c r="J35" s="69"/>
      <c r="K35" s="69"/>
      <c r="L35" s="69"/>
      <c r="M35" s="69"/>
      <c r="N35" s="69"/>
      <c r="O35" s="69"/>
      <c r="P35" s="69"/>
      <c r="Q35" s="69"/>
      <c r="R35" s="69"/>
      <c r="S35" s="69"/>
      <c r="T35" s="69"/>
      <c r="U35" s="69"/>
      <c r="V35" s="69"/>
      <c r="W35" s="69"/>
      <c r="X35" s="69"/>
      <c r="Y35" s="69"/>
      <c r="Z35" s="69"/>
      <c r="AA35" s="69"/>
      <c r="AB35" s="69"/>
      <c r="AC35" s="69"/>
      <c r="AD35" s="70"/>
    </row>
    <row r="36" spans="1:30" s="20" customFormat="1" ht="15" customHeight="1" x14ac:dyDescent="0.4">
      <c r="A36" s="89"/>
      <c r="B36" s="90"/>
      <c r="C36" s="90"/>
      <c r="D36" s="77"/>
      <c r="E36" s="108" t="s">
        <v>50</v>
      </c>
      <c r="F36" s="67"/>
      <c r="G36" s="67"/>
      <c r="H36" s="67"/>
      <c r="I36" s="67"/>
      <c r="J36" s="67"/>
      <c r="K36" s="67"/>
      <c r="L36" s="67"/>
      <c r="M36" s="67"/>
      <c r="N36" s="67"/>
      <c r="O36" s="67"/>
      <c r="P36" s="67"/>
      <c r="Q36" s="67"/>
      <c r="R36" s="67"/>
      <c r="S36" s="67"/>
      <c r="T36" s="67"/>
      <c r="U36" s="67"/>
      <c r="V36" s="67"/>
      <c r="W36" s="67"/>
      <c r="X36" s="67"/>
      <c r="Y36" s="67"/>
      <c r="Z36" s="67"/>
      <c r="AA36" s="67"/>
      <c r="AB36" s="67"/>
      <c r="AC36" s="67"/>
      <c r="AD36" s="68"/>
    </row>
    <row r="37" spans="1:30" s="20" customFormat="1" ht="15" customHeight="1" x14ac:dyDescent="0.4">
      <c r="A37" s="97"/>
      <c r="B37" s="98"/>
      <c r="C37" s="98"/>
      <c r="D37" s="78"/>
      <c r="E37" s="109"/>
      <c r="F37" s="69"/>
      <c r="G37" s="69"/>
      <c r="H37" s="69"/>
      <c r="I37" s="69"/>
      <c r="J37" s="69"/>
      <c r="K37" s="69"/>
      <c r="L37" s="69"/>
      <c r="M37" s="69"/>
      <c r="N37" s="69"/>
      <c r="O37" s="69"/>
      <c r="P37" s="69"/>
      <c r="Q37" s="69"/>
      <c r="R37" s="69"/>
      <c r="S37" s="69"/>
      <c r="T37" s="69"/>
      <c r="U37" s="69"/>
      <c r="V37" s="69"/>
      <c r="W37" s="69"/>
      <c r="X37" s="69"/>
      <c r="Y37" s="69"/>
      <c r="Z37" s="69"/>
      <c r="AA37" s="69"/>
      <c r="AB37" s="69"/>
      <c r="AC37" s="69"/>
      <c r="AD37" s="70"/>
    </row>
    <row r="38" spans="1:30" s="20" customFormat="1" ht="15" customHeight="1" x14ac:dyDescent="0.4">
      <c r="A38" s="1" t="s">
        <v>51</v>
      </c>
      <c r="B38" s="26"/>
      <c r="C38" s="26"/>
      <c r="D38" s="26"/>
      <c r="E38" s="26"/>
      <c r="F38" s="26"/>
      <c r="G38" s="26"/>
      <c r="H38" s="26"/>
    </row>
  </sheetData>
  <mergeCells count="21">
    <mergeCell ref="A18:F18"/>
    <mergeCell ref="W21:AD21"/>
    <mergeCell ref="W22:AD22"/>
    <mergeCell ref="W23:AD24"/>
    <mergeCell ref="E36:AD37"/>
    <mergeCell ref="A32:D33"/>
    <mergeCell ref="A34:D35"/>
    <mergeCell ref="A36:D37"/>
    <mergeCell ref="A30:D30"/>
    <mergeCell ref="A31:D31"/>
    <mergeCell ref="L30:P31"/>
    <mergeCell ref="E32:AD33"/>
    <mergeCell ref="E34:AD35"/>
    <mergeCell ref="F15:I15"/>
    <mergeCell ref="B17:H17"/>
    <mergeCell ref="W3:AC3"/>
    <mergeCell ref="H5:N5"/>
    <mergeCell ref="A5:G5"/>
    <mergeCell ref="S8:AD9"/>
    <mergeCell ref="S10:AD11"/>
    <mergeCell ref="O17:P17"/>
  </mergeCells>
  <phoneticPr fontId="2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8A30D-F712-4833-8351-5EB530E4E485}">
  <sheetPr>
    <tabColor rgb="FFFFFF00"/>
  </sheetPr>
  <dimension ref="A1:AF37"/>
  <sheetViews>
    <sheetView view="pageBreakPreview" zoomScaleNormal="100" zoomScaleSheetLayoutView="100" workbookViewId="0"/>
  </sheetViews>
  <sheetFormatPr defaultRowHeight="15" customHeight="1" x14ac:dyDescent="0.4"/>
  <cols>
    <col min="1" max="52" width="2.625" style="42" customWidth="1"/>
    <col min="53" max="16384" width="9" style="42"/>
  </cols>
  <sheetData>
    <row r="1" spans="1:32" ht="15" customHeight="1" x14ac:dyDescent="0.4">
      <c r="A1" s="42" t="s">
        <v>37</v>
      </c>
    </row>
    <row r="2" spans="1:32" ht="15" customHeight="1" x14ac:dyDescent="0.4">
      <c r="W2" s="84" t="str">
        <f>②申請!W2</f>
        <v>令和　　年　　　月　　　日</v>
      </c>
      <c r="X2" s="84"/>
      <c r="Y2" s="84"/>
      <c r="Z2" s="84"/>
      <c r="AA2" s="84"/>
      <c r="AB2" s="84"/>
      <c r="AC2" s="84"/>
      <c r="AF2" s="42">
        <f>②申請!AF2</f>
        <v>1</v>
      </c>
    </row>
    <row r="5" spans="1:32" ht="15" customHeight="1" x14ac:dyDescent="0.4">
      <c r="A5" s="85" t="str">
        <f>②申請!A3</f>
        <v>福井市長</v>
      </c>
      <c r="B5" s="85"/>
      <c r="C5" s="85"/>
      <c r="D5" s="85"/>
      <c r="E5" s="85"/>
      <c r="F5" s="85"/>
      <c r="G5" s="85"/>
      <c r="H5" s="85"/>
      <c r="I5" s="85"/>
      <c r="J5" s="85"/>
      <c r="K5" s="85"/>
      <c r="L5" s="85"/>
      <c r="M5" s="85"/>
      <c r="N5" s="85"/>
      <c r="O5" s="42" t="s">
        <v>60</v>
      </c>
    </row>
    <row r="9" spans="1:32" ht="15" customHeight="1" x14ac:dyDescent="0.4">
      <c r="P9" s="42" t="s">
        <v>78</v>
      </c>
      <c r="S9" s="86" t="str">
        <f>VLOOKUP(AF2,情報入力!A1:H2,4)</f>
        <v>福井県福井市大手3丁目10-1</v>
      </c>
      <c r="T9" s="86"/>
      <c r="U9" s="86"/>
      <c r="V9" s="86"/>
      <c r="W9" s="86"/>
      <c r="X9" s="86"/>
      <c r="Y9" s="86"/>
      <c r="Z9" s="86"/>
      <c r="AA9" s="86"/>
      <c r="AB9" s="86"/>
      <c r="AC9" s="86"/>
      <c r="AD9" s="86"/>
    </row>
    <row r="10" spans="1:32" ht="15" customHeight="1" x14ac:dyDescent="0.4">
      <c r="S10" s="86"/>
      <c r="T10" s="86"/>
      <c r="U10" s="86"/>
      <c r="V10" s="86"/>
      <c r="W10" s="86"/>
      <c r="X10" s="86"/>
      <c r="Y10" s="86"/>
      <c r="Z10" s="86"/>
      <c r="AA10" s="86"/>
      <c r="AB10" s="86"/>
      <c r="AC10" s="86"/>
      <c r="AD10" s="86"/>
    </row>
    <row r="11" spans="1:32" ht="15" customHeight="1" x14ac:dyDescent="0.4">
      <c r="P11" s="42" t="s">
        <v>79</v>
      </c>
      <c r="S11" s="87" t="str">
        <f>VLOOKUP(AF2,情報入力!A1:H2,2)</f>
        <v>福井　太郎</v>
      </c>
      <c r="T11" s="87"/>
      <c r="U11" s="87"/>
      <c r="V11" s="87"/>
      <c r="W11" s="87"/>
      <c r="X11" s="87"/>
      <c r="Y11" s="87"/>
      <c r="Z11" s="87"/>
      <c r="AA11" s="87"/>
      <c r="AB11" s="87"/>
      <c r="AC11" s="87"/>
      <c r="AD11" s="87"/>
    </row>
    <row r="12" spans="1:32" ht="15" customHeight="1" x14ac:dyDescent="0.4">
      <c r="S12" s="87"/>
      <c r="T12" s="87"/>
      <c r="U12" s="87"/>
      <c r="V12" s="87"/>
      <c r="W12" s="87"/>
      <c r="X12" s="87"/>
      <c r="Y12" s="87"/>
      <c r="Z12" s="87"/>
      <c r="AA12" s="87"/>
      <c r="AB12" s="87"/>
      <c r="AC12" s="87"/>
      <c r="AD12" s="87"/>
    </row>
    <row r="13" spans="1:32" ht="15" customHeight="1" x14ac:dyDescent="0.4">
      <c r="L13" s="42" t="s">
        <v>4</v>
      </c>
    </row>
    <row r="15" spans="1:32" ht="15" customHeight="1" x14ac:dyDescent="0.4">
      <c r="G15" s="91" t="str">
        <f>②申請!D12</f>
        <v>令和５年度</v>
      </c>
      <c r="H15" s="91"/>
      <c r="I15" s="91"/>
      <c r="J15" s="91"/>
      <c r="K15" s="42" t="s">
        <v>36</v>
      </c>
    </row>
    <row r="16" spans="1:32" ht="15" customHeight="1" x14ac:dyDescent="0.4">
      <c r="M16" s="42" t="s">
        <v>38</v>
      </c>
    </row>
    <row r="19" spans="1:15" ht="15" customHeight="1" x14ac:dyDescent="0.4">
      <c r="B19" s="91" t="str">
        <f>G15</f>
        <v>令和５年度</v>
      </c>
      <c r="C19" s="91"/>
      <c r="D19" s="91"/>
      <c r="E19" s="91"/>
      <c r="F19" s="42" t="s">
        <v>96</v>
      </c>
    </row>
    <row r="20" spans="1:15" ht="15" customHeight="1" x14ac:dyDescent="0.4">
      <c r="A20" s="42" t="s">
        <v>97</v>
      </c>
      <c r="B20" s="43"/>
    </row>
    <row r="23" spans="1:15" ht="15" customHeight="1" x14ac:dyDescent="0.4">
      <c r="O23" s="43" t="s">
        <v>98</v>
      </c>
    </row>
    <row r="26" spans="1:15" ht="15" customHeight="1" x14ac:dyDescent="0.4">
      <c r="A26" s="43" t="s">
        <v>99</v>
      </c>
      <c r="H26" s="84" t="str">
        <f>②申請!Q23</f>
        <v>令和　　年　　　月　　　日</v>
      </c>
      <c r="I26" s="84"/>
      <c r="J26" s="84"/>
      <c r="K26" s="84"/>
      <c r="L26" s="84"/>
      <c r="M26" s="84"/>
      <c r="N26" s="84"/>
    </row>
    <row r="29" spans="1:15" ht="15" customHeight="1" x14ac:dyDescent="0.4">
      <c r="A29" s="43" t="s">
        <v>100</v>
      </c>
      <c r="H29" s="84" t="str">
        <f>②申請!R24</f>
        <v>令和　　年　　　月　　　日</v>
      </c>
      <c r="I29" s="84"/>
      <c r="J29" s="84"/>
      <c r="K29" s="84"/>
      <c r="L29" s="84"/>
      <c r="M29" s="84"/>
      <c r="N29" s="84"/>
    </row>
    <row r="32" spans="1:15" ht="15" customHeight="1" x14ac:dyDescent="0.4">
      <c r="A32" s="43" t="s">
        <v>101</v>
      </c>
      <c r="H32" s="71">
        <f>②申請!AF38</f>
        <v>55000</v>
      </c>
      <c r="I32" s="71"/>
      <c r="J32" s="71"/>
      <c r="K32" s="71"/>
      <c r="L32" s="71"/>
      <c r="M32" s="71"/>
      <c r="N32" s="42" t="s">
        <v>12</v>
      </c>
    </row>
    <row r="35" spans="1:1" ht="15" customHeight="1" x14ac:dyDescent="0.4">
      <c r="A35" s="43" t="s">
        <v>39</v>
      </c>
    </row>
    <row r="36" spans="1:1" ht="15" customHeight="1" x14ac:dyDescent="0.4">
      <c r="A36" s="42" t="s">
        <v>1</v>
      </c>
    </row>
    <row r="37" spans="1:1" ht="15" customHeight="1" x14ac:dyDescent="0.4">
      <c r="A37" s="42" t="s">
        <v>2</v>
      </c>
    </row>
  </sheetData>
  <mergeCells count="10">
    <mergeCell ref="B19:E19"/>
    <mergeCell ref="H26:N26"/>
    <mergeCell ref="H29:N29"/>
    <mergeCell ref="H32:M32"/>
    <mergeCell ref="W2:AC2"/>
    <mergeCell ref="A5:G5"/>
    <mergeCell ref="H5:N5"/>
    <mergeCell ref="S9:AD10"/>
    <mergeCell ref="S11:AD12"/>
    <mergeCell ref="G15:J15"/>
  </mergeCells>
  <phoneticPr fontId="2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309E6-3AB1-4B79-BA21-D49D37777FC0}">
  <sheetPr>
    <tabColor rgb="FFFFFF00"/>
  </sheetPr>
  <dimension ref="A1:AF38"/>
  <sheetViews>
    <sheetView view="pageBreakPreview" zoomScaleNormal="100" zoomScaleSheetLayoutView="100" workbookViewId="0"/>
  </sheetViews>
  <sheetFormatPr defaultRowHeight="15" customHeight="1" x14ac:dyDescent="0.4"/>
  <cols>
    <col min="1" max="52" width="2.625" style="42" customWidth="1"/>
    <col min="53" max="16384" width="9" style="42"/>
  </cols>
  <sheetData>
    <row r="1" spans="1:32" ht="15" customHeight="1" x14ac:dyDescent="0.4">
      <c r="A1" s="42" t="s">
        <v>40</v>
      </c>
    </row>
    <row r="2" spans="1:32" ht="15" customHeight="1" x14ac:dyDescent="0.4">
      <c r="AF2" s="42">
        <f>②申請!AF2</f>
        <v>1</v>
      </c>
    </row>
    <row r="3" spans="1:32" ht="15" customHeight="1" x14ac:dyDescent="0.4">
      <c r="W3" s="84" t="str">
        <f>②申請!W2</f>
        <v>令和　　年　　　月　　　日</v>
      </c>
      <c r="X3" s="84"/>
      <c r="Y3" s="84"/>
      <c r="Z3" s="84"/>
      <c r="AA3" s="84"/>
      <c r="AB3" s="84"/>
      <c r="AC3" s="84"/>
    </row>
    <row r="5" spans="1:32" ht="15" customHeight="1" x14ac:dyDescent="0.4">
      <c r="A5" s="85" t="str">
        <f>②申請!A3</f>
        <v>福井市長</v>
      </c>
      <c r="B5" s="85"/>
      <c r="C5" s="85"/>
      <c r="D5" s="85"/>
      <c r="E5" s="85"/>
      <c r="F5" s="85"/>
      <c r="G5" s="85"/>
      <c r="H5" s="85"/>
      <c r="I5" s="85"/>
      <c r="J5" s="85"/>
      <c r="K5" s="85"/>
      <c r="L5" s="85"/>
      <c r="M5" s="85"/>
      <c r="N5" s="85"/>
      <c r="O5" s="42" t="s">
        <v>60</v>
      </c>
    </row>
    <row r="8" spans="1:32" ht="15" customHeight="1" x14ac:dyDescent="0.4">
      <c r="P8" s="42" t="s">
        <v>78</v>
      </c>
      <c r="S8" s="86" t="str">
        <f>VLOOKUP(AF2,情報入力!A1:H2,4)</f>
        <v>福井県福井市大手3丁目10-1</v>
      </c>
      <c r="T8" s="86"/>
      <c r="U8" s="86"/>
      <c r="V8" s="86"/>
      <c r="W8" s="86"/>
      <c r="X8" s="86"/>
      <c r="Y8" s="86"/>
      <c r="Z8" s="86"/>
      <c r="AA8" s="86"/>
      <c r="AB8" s="86"/>
      <c r="AC8" s="86"/>
      <c r="AD8" s="86"/>
    </row>
    <row r="9" spans="1:32" ht="15" customHeight="1" x14ac:dyDescent="0.4">
      <c r="S9" s="86"/>
      <c r="T9" s="86"/>
      <c r="U9" s="86"/>
      <c r="V9" s="86"/>
      <c r="W9" s="86"/>
      <c r="X9" s="86"/>
      <c r="Y9" s="86"/>
      <c r="Z9" s="86"/>
      <c r="AA9" s="86"/>
      <c r="AB9" s="86"/>
      <c r="AC9" s="86"/>
      <c r="AD9" s="86"/>
    </row>
    <row r="10" spans="1:32" ht="15" customHeight="1" x14ac:dyDescent="0.4">
      <c r="P10" s="42" t="s">
        <v>79</v>
      </c>
      <c r="S10" s="87" t="str">
        <f>VLOOKUP(AF2,情報入力!A1:H2,2)</f>
        <v>福井　太郎</v>
      </c>
      <c r="T10" s="87"/>
      <c r="U10" s="87"/>
      <c r="V10" s="87"/>
      <c r="W10" s="87"/>
      <c r="X10" s="87"/>
      <c r="Y10" s="87"/>
      <c r="Z10" s="87"/>
      <c r="AA10" s="87"/>
      <c r="AB10" s="87"/>
      <c r="AC10" s="87"/>
      <c r="AD10" s="87"/>
    </row>
    <row r="11" spans="1:32" ht="15" customHeight="1" x14ac:dyDescent="0.4">
      <c r="S11" s="87"/>
      <c r="T11" s="87"/>
      <c r="U11" s="87"/>
      <c r="V11" s="87"/>
      <c r="W11" s="87"/>
      <c r="X11" s="87"/>
      <c r="Y11" s="87"/>
      <c r="Z11" s="87"/>
      <c r="AA11" s="87"/>
      <c r="AB11" s="87"/>
      <c r="AC11" s="87"/>
      <c r="AD11" s="87"/>
    </row>
    <row r="12" spans="1:32" ht="15" customHeight="1" x14ac:dyDescent="0.4">
      <c r="M12" s="42" t="s">
        <v>4</v>
      </c>
    </row>
    <row r="15" spans="1:32" ht="15" customHeight="1" x14ac:dyDescent="0.4">
      <c r="F15" s="91" t="str">
        <f>②申請!D12</f>
        <v>令和５年度</v>
      </c>
      <c r="G15" s="91"/>
      <c r="H15" s="91"/>
      <c r="I15" s="91"/>
      <c r="J15" s="42" t="s">
        <v>102</v>
      </c>
    </row>
    <row r="17" spans="1:31" ht="15" customHeight="1" x14ac:dyDescent="0.4">
      <c r="B17" s="84" t="str">
        <f>②申請!W2</f>
        <v>令和　　年　　　月　　　日</v>
      </c>
      <c r="C17" s="84"/>
      <c r="D17" s="84"/>
      <c r="E17" s="84"/>
      <c r="F17" s="84"/>
      <c r="G17" s="84"/>
      <c r="H17" s="84"/>
      <c r="I17" s="42" t="s">
        <v>88</v>
      </c>
      <c r="O17" s="91"/>
      <c r="P17" s="91"/>
      <c r="Q17" s="42" t="s">
        <v>103</v>
      </c>
    </row>
    <row r="18" spans="1:31" ht="15" customHeight="1" x14ac:dyDescent="0.4">
      <c r="A18" s="71">
        <f>②申請!AF38</f>
        <v>55000</v>
      </c>
      <c r="B18" s="71"/>
      <c r="C18" s="71"/>
      <c r="D18" s="71"/>
      <c r="E18" s="71"/>
      <c r="F18" s="71"/>
      <c r="G18" s="42" t="s">
        <v>104</v>
      </c>
    </row>
    <row r="20" spans="1:31" ht="15" customHeight="1" x14ac:dyDescent="0.4">
      <c r="P20" s="42" t="s">
        <v>41</v>
      </c>
    </row>
    <row r="21" spans="1:31" ht="15" customHeight="1" x14ac:dyDescent="0.4">
      <c r="Q21" s="42" t="s">
        <v>42</v>
      </c>
      <c r="W21" s="85"/>
      <c r="X21" s="85"/>
      <c r="Y21" s="85"/>
      <c r="Z21" s="85"/>
      <c r="AA21" s="85"/>
      <c r="AB21" s="85"/>
      <c r="AC21" s="85"/>
      <c r="AD21" s="85"/>
    </row>
    <row r="22" spans="1:31" ht="15" customHeight="1" x14ac:dyDescent="0.4">
      <c r="Q22" s="42" t="s">
        <v>43</v>
      </c>
      <c r="W22" s="106"/>
      <c r="X22" s="106"/>
      <c r="Y22" s="106"/>
      <c r="Z22" s="106"/>
      <c r="AA22" s="106"/>
      <c r="AB22" s="106"/>
      <c r="AC22" s="106"/>
      <c r="AD22" s="106"/>
    </row>
    <row r="23" spans="1:31" ht="15" customHeight="1" x14ac:dyDescent="0.4">
      <c r="Q23" s="42" t="s">
        <v>44</v>
      </c>
      <c r="W23" s="107"/>
      <c r="X23" s="107"/>
      <c r="Y23" s="107"/>
      <c r="Z23" s="107"/>
      <c r="AA23" s="107"/>
      <c r="AB23" s="107"/>
      <c r="AC23" s="107"/>
      <c r="AD23" s="107"/>
    </row>
    <row r="24" spans="1:31" ht="15" customHeight="1" x14ac:dyDescent="0.4">
      <c r="W24" s="107"/>
      <c r="X24" s="107"/>
      <c r="Y24" s="107"/>
      <c r="Z24" s="107"/>
      <c r="AA24" s="107"/>
      <c r="AB24" s="107"/>
      <c r="AC24" s="107"/>
      <c r="AD24" s="107"/>
    </row>
    <row r="29" spans="1:31" s="20" customFormat="1" ht="15" customHeight="1" x14ac:dyDescent="0.4">
      <c r="A29" s="42" t="s">
        <v>39</v>
      </c>
    </row>
    <row r="30" spans="1:31" s="20" customFormat="1" ht="15" customHeight="1" x14ac:dyDescent="0.4">
      <c r="A30" s="89" t="s">
        <v>45</v>
      </c>
      <c r="B30" s="90"/>
      <c r="C30" s="90"/>
      <c r="D30" s="77"/>
      <c r="E30" s="44"/>
      <c r="F30" s="21"/>
      <c r="G30" s="21"/>
      <c r="H30" s="21"/>
      <c r="I30" s="21"/>
      <c r="J30" s="21"/>
      <c r="K30" s="21"/>
      <c r="L30" s="110" t="s">
        <v>47</v>
      </c>
      <c r="M30" s="110"/>
      <c r="N30" s="110"/>
      <c r="O30" s="110"/>
      <c r="P30" s="110"/>
      <c r="Q30" s="21"/>
      <c r="R30" s="21"/>
      <c r="S30" s="21"/>
      <c r="T30" s="21"/>
      <c r="U30" s="21"/>
      <c r="V30" s="21"/>
      <c r="W30" s="21"/>
      <c r="X30" s="21"/>
      <c r="Y30" s="21"/>
      <c r="Z30" s="21"/>
      <c r="AA30" s="21"/>
      <c r="AB30" s="21"/>
      <c r="AC30" s="21"/>
      <c r="AD30" s="22"/>
    </row>
    <row r="31" spans="1:31" s="20" customFormat="1" ht="15" customHeight="1" x14ac:dyDescent="0.4">
      <c r="A31" s="97" t="s">
        <v>46</v>
      </c>
      <c r="B31" s="98"/>
      <c r="C31" s="98"/>
      <c r="D31" s="78"/>
      <c r="E31" s="23"/>
      <c r="F31" s="24"/>
      <c r="G31" s="24"/>
      <c r="H31" s="24"/>
      <c r="I31" s="24"/>
      <c r="J31" s="24"/>
      <c r="K31" s="24"/>
      <c r="L31" s="111"/>
      <c r="M31" s="111"/>
      <c r="N31" s="111"/>
      <c r="O31" s="111"/>
      <c r="P31" s="111"/>
      <c r="Q31" s="24"/>
      <c r="R31" s="24"/>
      <c r="S31" s="24"/>
      <c r="T31" s="24"/>
      <c r="U31" s="24"/>
      <c r="V31" s="24"/>
      <c r="W31" s="24"/>
      <c r="X31" s="24"/>
      <c r="Y31" s="24"/>
      <c r="Z31" s="24"/>
      <c r="AA31" s="24"/>
      <c r="AB31" s="24"/>
      <c r="AC31" s="24"/>
      <c r="AD31" s="25"/>
    </row>
    <row r="32" spans="1:31" s="20" customFormat="1" ht="15" customHeight="1" x14ac:dyDescent="0.4">
      <c r="A32" s="89"/>
      <c r="B32" s="90"/>
      <c r="C32" s="90"/>
      <c r="D32" s="77"/>
      <c r="E32" s="108" t="s">
        <v>48</v>
      </c>
      <c r="F32" s="67"/>
      <c r="G32" s="67"/>
      <c r="H32" s="67"/>
      <c r="I32" s="67"/>
      <c r="J32" s="67"/>
      <c r="K32" s="67"/>
      <c r="L32" s="67"/>
      <c r="M32" s="67"/>
      <c r="N32" s="67"/>
      <c r="O32" s="67"/>
      <c r="P32" s="67"/>
      <c r="Q32" s="67"/>
      <c r="R32" s="67"/>
      <c r="S32" s="67"/>
      <c r="T32" s="67"/>
      <c r="U32" s="67"/>
      <c r="V32" s="67"/>
      <c r="W32" s="67"/>
      <c r="X32" s="67"/>
      <c r="Y32" s="67"/>
      <c r="Z32" s="67"/>
      <c r="AA32" s="67"/>
      <c r="AB32" s="67"/>
      <c r="AC32" s="67"/>
      <c r="AD32" s="68"/>
      <c r="AE32" s="32"/>
    </row>
    <row r="33" spans="1:30" s="20" customFormat="1" ht="15" customHeight="1" x14ac:dyDescent="0.4">
      <c r="A33" s="97"/>
      <c r="B33" s="98"/>
      <c r="C33" s="98"/>
      <c r="D33" s="78"/>
      <c r="E33" s="109"/>
      <c r="F33" s="69"/>
      <c r="G33" s="69"/>
      <c r="H33" s="69"/>
      <c r="I33" s="69"/>
      <c r="J33" s="69"/>
      <c r="K33" s="69"/>
      <c r="L33" s="69"/>
      <c r="M33" s="69"/>
      <c r="N33" s="69"/>
      <c r="O33" s="69"/>
      <c r="P33" s="69"/>
      <c r="Q33" s="69"/>
      <c r="R33" s="69"/>
      <c r="S33" s="69"/>
      <c r="T33" s="69"/>
      <c r="U33" s="69"/>
      <c r="V33" s="69"/>
      <c r="W33" s="69"/>
      <c r="X33" s="69"/>
      <c r="Y33" s="69"/>
      <c r="Z33" s="69"/>
      <c r="AA33" s="69"/>
      <c r="AB33" s="69"/>
      <c r="AC33" s="69"/>
      <c r="AD33" s="70"/>
    </row>
    <row r="34" spans="1:30" s="20" customFormat="1" ht="15" customHeight="1" x14ac:dyDescent="0.4">
      <c r="A34" s="89" t="s">
        <v>119</v>
      </c>
      <c r="B34" s="90"/>
      <c r="C34" s="90"/>
      <c r="D34" s="77"/>
      <c r="E34" s="108" t="s">
        <v>49</v>
      </c>
      <c r="F34" s="67"/>
      <c r="G34" s="67"/>
      <c r="H34" s="67"/>
      <c r="I34" s="67"/>
      <c r="J34" s="67"/>
      <c r="K34" s="67"/>
      <c r="L34" s="67"/>
      <c r="M34" s="67"/>
      <c r="N34" s="67"/>
      <c r="O34" s="67"/>
      <c r="P34" s="67"/>
      <c r="Q34" s="67"/>
      <c r="R34" s="67"/>
      <c r="S34" s="67"/>
      <c r="T34" s="67"/>
      <c r="U34" s="67"/>
      <c r="V34" s="67"/>
      <c r="W34" s="67"/>
      <c r="X34" s="67"/>
      <c r="Y34" s="67"/>
      <c r="Z34" s="67"/>
      <c r="AA34" s="67"/>
      <c r="AB34" s="67"/>
      <c r="AC34" s="67"/>
      <c r="AD34" s="68"/>
    </row>
    <row r="35" spans="1:30" s="20" customFormat="1" ht="15" customHeight="1" x14ac:dyDescent="0.4">
      <c r="A35" s="97"/>
      <c r="B35" s="98"/>
      <c r="C35" s="98"/>
      <c r="D35" s="78"/>
      <c r="E35" s="109"/>
      <c r="F35" s="69"/>
      <c r="G35" s="69"/>
      <c r="H35" s="69"/>
      <c r="I35" s="69"/>
      <c r="J35" s="69"/>
      <c r="K35" s="69"/>
      <c r="L35" s="69"/>
      <c r="M35" s="69"/>
      <c r="N35" s="69"/>
      <c r="O35" s="69"/>
      <c r="P35" s="69"/>
      <c r="Q35" s="69"/>
      <c r="R35" s="69"/>
      <c r="S35" s="69"/>
      <c r="T35" s="69"/>
      <c r="U35" s="69"/>
      <c r="V35" s="69"/>
      <c r="W35" s="69"/>
      <c r="X35" s="69"/>
      <c r="Y35" s="69"/>
      <c r="Z35" s="69"/>
      <c r="AA35" s="69"/>
      <c r="AB35" s="69"/>
      <c r="AC35" s="69"/>
      <c r="AD35" s="70"/>
    </row>
    <row r="36" spans="1:30" s="20" customFormat="1" ht="15" customHeight="1" x14ac:dyDescent="0.4">
      <c r="A36" s="89"/>
      <c r="B36" s="90"/>
      <c r="C36" s="90"/>
      <c r="D36" s="77"/>
      <c r="E36" s="108" t="s">
        <v>50</v>
      </c>
      <c r="F36" s="67"/>
      <c r="G36" s="67"/>
      <c r="H36" s="67"/>
      <c r="I36" s="67"/>
      <c r="J36" s="67"/>
      <c r="K36" s="67"/>
      <c r="L36" s="67"/>
      <c r="M36" s="67"/>
      <c r="N36" s="67"/>
      <c r="O36" s="67"/>
      <c r="P36" s="67"/>
      <c r="Q36" s="67"/>
      <c r="R36" s="67"/>
      <c r="S36" s="67"/>
      <c r="T36" s="67"/>
      <c r="U36" s="67"/>
      <c r="V36" s="67"/>
      <c r="W36" s="67"/>
      <c r="X36" s="67"/>
      <c r="Y36" s="67"/>
      <c r="Z36" s="67"/>
      <c r="AA36" s="67"/>
      <c r="AB36" s="67"/>
      <c r="AC36" s="67"/>
      <c r="AD36" s="68"/>
    </row>
    <row r="37" spans="1:30" s="20" customFormat="1" ht="15" customHeight="1" x14ac:dyDescent="0.4">
      <c r="A37" s="97"/>
      <c r="B37" s="98"/>
      <c r="C37" s="98"/>
      <c r="D37" s="78"/>
      <c r="E37" s="109"/>
      <c r="F37" s="69"/>
      <c r="G37" s="69"/>
      <c r="H37" s="69"/>
      <c r="I37" s="69"/>
      <c r="J37" s="69"/>
      <c r="K37" s="69"/>
      <c r="L37" s="69"/>
      <c r="M37" s="69"/>
      <c r="N37" s="69"/>
      <c r="O37" s="69"/>
      <c r="P37" s="69"/>
      <c r="Q37" s="69"/>
      <c r="R37" s="69"/>
      <c r="S37" s="69"/>
      <c r="T37" s="69"/>
      <c r="U37" s="69"/>
      <c r="V37" s="69"/>
      <c r="W37" s="69"/>
      <c r="X37" s="69"/>
      <c r="Y37" s="69"/>
      <c r="Z37" s="69"/>
      <c r="AA37" s="69"/>
      <c r="AB37" s="69"/>
      <c r="AC37" s="69"/>
      <c r="AD37" s="70"/>
    </row>
    <row r="38" spans="1:30" s="20" customFormat="1" ht="15" customHeight="1" x14ac:dyDescent="0.4">
      <c r="A38" s="42" t="s">
        <v>51</v>
      </c>
      <c r="B38" s="26"/>
      <c r="C38" s="26"/>
      <c r="D38" s="26"/>
      <c r="E38" s="26"/>
      <c r="F38" s="26"/>
      <c r="G38" s="26"/>
      <c r="H38" s="26"/>
    </row>
  </sheetData>
  <mergeCells count="21">
    <mergeCell ref="A36:D37"/>
    <mergeCell ref="E36:AD37"/>
    <mergeCell ref="A30:D30"/>
    <mergeCell ref="L30:P31"/>
    <mergeCell ref="A31:D31"/>
    <mergeCell ref="A32:D33"/>
    <mergeCell ref="E32:AD33"/>
    <mergeCell ref="A34:D35"/>
    <mergeCell ref="E34:AD35"/>
    <mergeCell ref="W23:AD24"/>
    <mergeCell ref="W3:AC3"/>
    <mergeCell ref="A5:G5"/>
    <mergeCell ref="H5:N5"/>
    <mergeCell ref="S8:AD9"/>
    <mergeCell ref="S10:AD11"/>
    <mergeCell ref="F15:I15"/>
    <mergeCell ref="B17:H17"/>
    <mergeCell ref="O17:P17"/>
    <mergeCell ref="A18:F18"/>
    <mergeCell ref="W21:AD21"/>
    <mergeCell ref="W22:AD22"/>
  </mergeCells>
  <phoneticPr fontId="2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B9A46-F26D-4BE2-872B-CD1FBF99491C}">
  <sheetPr>
    <tabColor rgb="FFFFFF00"/>
  </sheetPr>
  <dimension ref="A1:AF37"/>
  <sheetViews>
    <sheetView view="pageBreakPreview" zoomScaleNormal="100" zoomScaleSheetLayoutView="100" workbookViewId="0"/>
  </sheetViews>
  <sheetFormatPr defaultRowHeight="15" customHeight="1" x14ac:dyDescent="0.4"/>
  <cols>
    <col min="1" max="52" width="2.625" style="42" customWidth="1"/>
    <col min="53" max="16384" width="9" style="42"/>
  </cols>
  <sheetData>
    <row r="1" spans="1:32" ht="15" customHeight="1" x14ac:dyDescent="0.4">
      <c r="A1" s="42" t="s">
        <v>37</v>
      </c>
    </row>
    <row r="2" spans="1:32" ht="15" customHeight="1" x14ac:dyDescent="0.4">
      <c r="W2" s="84" t="str">
        <f>②申請!W2</f>
        <v>令和　　年　　　月　　　日</v>
      </c>
      <c r="X2" s="84"/>
      <c r="Y2" s="84"/>
      <c r="Z2" s="84"/>
      <c r="AA2" s="84"/>
      <c r="AB2" s="84"/>
      <c r="AC2" s="84"/>
      <c r="AF2" s="42">
        <f>②申請!AF2</f>
        <v>1</v>
      </c>
    </row>
    <row r="5" spans="1:32" ht="15" customHeight="1" x14ac:dyDescent="0.4">
      <c r="A5" s="85" t="s">
        <v>132</v>
      </c>
      <c r="B5" s="85"/>
      <c r="C5" s="85"/>
      <c r="D5" s="85"/>
      <c r="E5" s="85"/>
      <c r="F5" s="85"/>
      <c r="G5" s="85"/>
      <c r="H5" s="85"/>
      <c r="I5" s="85"/>
      <c r="J5" s="85"/>
      <c r="K5" s="85"/>
      <c r="L5" s="85"/>
      <c r="M5" s="85"/>
      <c r="N5" s="85"/>
      <c r="O5" s="42" t="s">
        <v>60</v>
      </c>
    </row>
    <row r="9" spans="1:32" ht="15" customHeight="1" x14ac:dyDescent="0.4">
      <c r="P9" s="42" t="s">
        <v>78</v>
      </c>
      <c r="S9" s="86" t="str">
        <f>VLOOKUP(AF2,情報入力!A1:H2,4)</f>
        <v>福井県福井市大手3丁目10-1</v>
      </c>
      <c r="T9" s="86"/>
      <c r="U9" s="86"/>
      <c r="V9" s="86"/>
      <c r="W9" s="86"/>
      <c r="X9" s="86"/>
      <c r="Y9" s="86"/>
      <c r="Z9" s="86"/>
      <c r="AA9" s="86"/>
      <c r="AB9" s="86"/>
      <c r="AC9" s="86"/>
      <c r="AD9" s="86"/>
    </row>
    <row r="10" spans="1:32" ht="15" customHeight="1" x14ac:dyDescent="0.4">
      <c r="S10" s="86"/>
      <c r="T10" s="86"/>
      <c r="U10" s="86"/>
      <c r="V10" s="86"/>
      <c r="W10" s="86"/>
      <c r="X10" s="86"/>
      <c r="Y10" s="86"/>
      <c r="Z10" s="86"/>
      <c r="AA10" s="86"/>
      <c r="AB10" s="86"/>
      <c r="AC10" s="86"/>
      <c r="AD10" s="86"/>
    </row>
    <row r="11" spans="1:32" ht="15" customHeight="1" x14ac:dyDescent="0.4">
      <c r="P11" s="42" t="s">
        <v>79</v>
      </c>
      <c r="S11" s="87" t="str">
        <f>VLOOKUP(AF2,情報入力!A1:H2,2)</f>
        <v>福井　太郎</v>
      </c>
      <c r="T11" s="87"/>
      <c r="U11" s="87"/>
      <c r="V11" s="87"/>
      <c r="W11" s="87"/>
      <c r="X11" s="87"/>
      <c r="Y11" s="87"/>
      <c r="Z11" s="87"/>
      <c r="AA11" s="87"/>
      <c r="AB11" s="87"/>
      <c r="AC11" s="87"/>
      <c r="AD11" s="87"/>
    </row>
    <row r="12" spans="1:32" ht="15" customHeight="1" x14ac:dyDescent="0.4">
      <c r="S12" s="87"/>
      <c r="T12" s="87"/>
      <c r="U12" s="87"/>
      <c r="V12" s="87"/>
      <c r="W12" s="87"/>
      <c r="X12" s="87"/>
      <c r="Y12" s="87"/>
      <c r="Z12" s="87"/>
      <c r="AA12" s="87"/>
      <c r="AB12" s="87"/>
      <c r="AC12" s="87"/>
      <c r="AD12" s="87"/>
    </row>
    <row r="13" spans="1:32" ht="15" customHeight="1" x14ac:dyDescent="0.4">
      <c r="L13" s="42" t="s">
        <v>4</v>
      </c>
    </row>
    <row r="15" spans="1:32" ht="15" customHeight="1" x14ac:dyDescent="0.4">
      <c r="G15" s="91" t="str">
        <f>②申請!D12</f>
        <v>令和５年度</v>
      </c>
      <c r="H15" s="91"/>
      <c r="I15" s="91"/>
      <c r="J15" s="91"/>
      <c r="K15" s="42" t="s">
        <v>36</v>
      </c>
    </row>
    <row r="16" spans="1:32" ht="15" customHeight="1" x14ac:dyDescent="0.4">
      <c r="M16" s="42" t="s">
        <v>38</v>
      </c>
    </row>
    <row r="19" spans="1:15" ht="15" customHeight="1" x14ac:dyDescent="0.4">
      <c r="B19" s="91" t="str">
        <f>G15</f>
        <v>令和５年度</v>
      </c>
      <c r="C19" s="91"/>
      <c r="D19" s="91"/>
      <c r="E19" s="91"/>
      <c r="F19" s="42" t="s">
        <v>96</v>
      </c>
    </row>
    <row r="20" spans="1:15" ht="15" customHeight="1" x14ac:dyDescent="0.4">
      <c r="A20" s="42" t="s">
        <v>97</v>
      </c>
      <c r="B20" s="43"/>
    </row>
    <row r="23" spans="1:15" ht="15" customHeight="1" x14ac:dyDescent="0.4">
      <c r="O23" s="43" t="s">
        <v>98</v>
      </c>
    </row>
    <row r="26" spans="1:15" ht="15" customHeight="1" x14ac:dyDescent="0.4">
      <c r="A26" s="43" t="s">
        <v>99</v>
      </c>
      <c r="H26" s="84" t="str">
        <f>②申請!Q25</f>
        <v>令和　　年　　　月　　　日</v>
      </c>
      <c r="I26" s="84"/>
      <c r="J26" s="84"/>
      <c r="K26" s="84"/>
      <c r="L26" s="84"/>
      <c r="M26" s="84"/>
      <c r="N26" s="84"/>
    </row>
    <row r="29" spans="1:15" ht="15" customHeight="1" x14ac:dyDescent="0.4">
      <c r="A29" s="43" t="s">
        <v>100</v>
      </c>
      <c r="H29" s="84" t="str">
        <f>②申請!R26</f>
        <v>令和　　年　　　月　　　日</v>
      </c>
      <c r="I29" s="84"/>
      <c r="J29" s="84"/>
      <c r="K29" s="84"/>
      <c r="L29" s="84"/>
      <c r="M29" s="84"/>
      <c r="N29" s="84"/>
    </row>
    <row r="32" spans="1:15" ht="15" customHeight="1" x14ac:dyDescent="0.4">
      <c r="A32" s="43" t="s">
        <v>101</v>
      </c>
      <c r="H32" s="71">
        <f>②申請!AF39</f>
        <v>61000</v>
      </c>
      <c r="I32" s="71"/>
      <c r="J32" s="71"/>
      <c r="K32" s="71"/>
      <c r="L32" s="71"/>
      <c r="M32" s="71"/>
      <c r="N32" s="42" t="s">
        <v>12</v>
      </c>
    </row>
    <row r="35" spans="1:1" ht="15" customHeight="1" x14ac:dyDescent="0.4">
      <c r="A35" s="43" t="s">
        <v>39</v>
      </c>
    </row>
    <row r="36" spans="1:1" ht="15" customHeight="1" x14ac:dyDescent="0.4">
      <c r="A36" s="42" t="s">
        <v>1</v>
      </c>
    </row>
    <row r="37" spans="1:1" ht="15" customHeight="1" x14ac:dyDescent="0.4">
      <c r="A37" s="42" t="s">
        <v>2</v>
      </c>
    </row>
  </sheetData>
  <mergeCells count="10">
    <mergeCell ref="B19:E19"/>
    <mergeCell ref="H26:N26"/>
    <mergeCell ref="H29:N29"/>
    <mergeCell ref="H32:M32"/>
    <mergeCell ref="W2:AC2"/>
    <mergeCell ref="A5:G5"/>
    <mergeCell ref="H5:N5"/>
    <mergeCell ref="S9:AD10"/>
    <mergeCell ref="S11:AD12"/>
    <mergeCell ref="G15:J15"/>
  </mergeCells>
  <phoneticPr fontId="2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014B6-19F2-4AB5-80AF-D090DA1B95B1}">
  <sheetPr>
    <tabColor rgb="FFFFFF00"/>
  </sheetPr>
  <dimension ref="A1:AF38"/>
  <sheetViews>
    <sheetView view="pageBreakPreview" zoomScaleNormal="100" zoomScaleSheetLayoutView="100" workbookViewId="0"/>
  </sheetViews>
  <sheetFormatPr defaultRowHeight="15" customHeight="1" x14ac:dyDescent="0.4"/>
  <cols>
    <col min="1" max="52" width="2.625" style="42" customWidth="1"/>
    <col min="53" max="16384" width="9" style="42"/>
  </cols>
  <sheetData>
    <row r="1" spans="1:32" ht="15" customHeight="1" x14ac:dyDescent="0.4">
      <c r="A1" s="42" t="s">
        <v>40</v>
      </c>
    </row>
    <row r="2" spans="1:32" ht="15" customHeight="1" x14ac:dyDescent="0.4">
      <c r="AF2" s="42">
        <f>②申請!AF2</f>
        <v>1</v>
      </c>
    </row>
    <row r="3" spans="1:32" ht="15" customHeight="1" x14ac:dyDescent="0.4">
      <c r="W3" s="84" t="str">
        <f>②申請!W2</f>
        <v>令和　　年　　　月　　　日</v>
      </c>
      <c r="X3" s="84"/>
      <c r="Y3" s="84"/>
      <c r="Z3" s="84"/>
      <c r="AA3" s="84"/>
      <c r="AB3" s="84"/>
      <c r="AC3" s="84"/>
    </row>
    <row r="5" spans="1:32" ht="15" customHeight="1" x14ac:dyDescent="0.4">
      <c r="A5" s="85" t="str">
        <f>②申請!A3</f>
        <v>福井市長</v>
      </c>
      <c r="B5" s="85"/>
      <c r="C5" s="85"/>
      <c r="D5" s="85"/>
      <c r="E5" s="85"/>
      <c r="F5" s="85"/>
      <c r="G5" s="85"/>
      <c r="H5" s="85"/>
      <c r="I5" s="85"/>
      <c r="J5" s="85"/>
      <c r="K5" s="85"/>
      <c r="L5" s="85"/>
      <c r="M5" s="85"/>
      <c r="N5" s="85"/>
      <c r="O5" s="42" t="s">
        <v>60</v>
      </c>
    </row>
    <row r="8" spans="1:32" ht="15" customHeight="1" x14ac:dyDescent="0.4">
      <c r="P8" s="42" t="s">
        <v>78</v>
      </c>
      <c r="S8" s="86" t="str">
        <f>VLOOKUP(AF2,情報入力!A1:H2,4)</f>
        <v>福井県福井市大手3丁目10-1</v>
      </c>
      <c r="T8" s="86"/>
      <c r="U8" s="86"/>
      <c r="V8" s="86"/>
      <c r="W8" s="86"/>
      <c r="X8" s="86"/>
      <c r="Y8" s="86"/>
      <c r="Z8" s="86"/>
      <c r="AA8" s="86"/>
      <c r="AB8" s="86"/>
      <c r="AC8" s="86"/>
      <c r="AD8" s="86"/>
    </row>
    <row r="9" spans="1:32" ht="15" customHeight="1" x14ac:dyDescent="0.4">
      <c r="S9" s="86"/>
      <c r="T9" s="86"/>
      <c r="U9" s="86"/>
      <c r="V9" s="86"/>
      <c r="W9" s="86"/>
      <c r="X9" s="86"/>
      <c r="Y9" s="86"/>
      <c r="Z9" s="86"/>
      <c r="AA9" s="86"/>
      <c r="AB9" s="86"/>
      <c r="AC9" s="86"/>
      <c r="AD9" s="86"/>
    </row>
    <row r="10" spans="1:32" ht="15" customHeight="1" x14ac:dyDescent="0.4">
      <c r="P10" s="42" t="s">
        <v>79</v>
      </c>
      <c r="S10" s="87" t="str">
        <f>VLOOKUP(AF2,情報入力!A1:H2,2)</f>
        <v>福井　太郎</v>
      </c>
      <c r="T10" s="87"/>
      <c r="U10" s="87"/>
      <c r="V10" s="87"/>
      <c r="W10" s="87"/>
      <c r="X10" s="87"/>
      <c r="Y10" s="87"/>
      <c r="Z10" s="87"/>
      <c r="AA10" s="87"/>
      <c r="AB10" s="87"/>
      <c r="AC10" s="87"/>
      <c r="AD10" s="87"/>
    </row>
    <row r="11" spans="1:32" ht="15" customHeight="1" x14ac:dyDescent="0.4">
      <c r="S11" s="87"/>
      <c r="T11" s="87"/>
      <c r="U11" s="87"/>
      <c r="V11" s="87"/>
      <c r="W11" s="87"/>
      <c r="X11" s="87"/>
      <c r="Y11" s="87"/>
      <c r="Z11" s="87"/>
      <c r="AA11" s="87"/>
      <c r="AB11" s="87"/>
      <c r="AC11" s="87"/>
      <c r="AD11" s="87"/>
    </row>
    <row r="12" spans="1:32" ht="15" customHeight="1" x14ac:dyDescent="0.4">
      <c r="M12" s="42" t="s">
        <v>4</v>
      </c>
    </row>
    <row r="15" spans="1:32" ht="15" customHeight="1" x14ac:dyDescent="0.4">
      <c r="F15" s="91" t="str">
        <f>②申請!D12</f>
        <v>令和５年度</v>
      </c>
      <c r="G15" s="91"/>
      <c r="H15" s="91"/>
      <c r="I15" s="91"/>
      <c r="J15" s="42" t="s">
        <v>102</v>
      </c>
    </row>
    <row r="17" spans="1:31" ht="15" customHeight="1" x14ac:dyDescent="0.4">
      <c r="B17" s="84" t="str">
        <f>②申請!W2</f>
        <v>令和　　年　　　月　　　日</v>
      </c>
      <c r="C17" s="84"/>
      <c r="D17" s="84"/>
      <c r="E17" s="84"/>
      <c r="F17" s="84"/>
      <c r="G17" s="84"/>
      <c r="H17" s="84"/>
      <c r="I17" s="42" t="s">
        <v>88</v>
      </c>
      <c r="O17" s="91"/>
      <c r="P17" s="91"/>
      <c r="Q17" s="42" t="s">
        <v>103</v>
      </c>
    </row>
    <row r="18" spans="1:31" ht="15" customHeight="1" x14ac:dyDescent="0.4">
      <c r="A18" s="71">
        <f>②申請!AF39</f>
        <v>61000</v>
      </c>
      <c r="B18" s="71"/>
      <c r="C18" s="71"/>
      <c r="D18" s="71"/>
      <c r="E18" s="71"/>
      <c r="F18" s="71"/>
      <c r="G18" s="42" t="s">
        <v>104</v>
      </c>
    </row>
    <row r="20" spans="1:31" ht="15" customHeight="1" x14ac:dyDescent="0.4">
      <c r="P20" s="42" t="s">
        <v>41</v>
      </c>
    </row>
    <row r="21" spans="1:31" ht="15" customHeight="1" x14ac:dyDescent="0.4">
      <c r="Q21" s="42" t="s">
        <v>42</v>
      </c>
      <c r="W21" s="85"/>
      <c r="X21" s="85"/>
      <c r="Y21" s="85"/>
      <c r="Z21" s="85"/>
      <c r="AA21" s="85"/>
      <c r="AB21" s="85"/>
      <c r="AC21" s="85"/>
      <c r="AD21" s="85"/>
    </row>
    <row r="22" spans="1:31" ht="15" customHeight="1" x14ac:dyDescent="0.4">
      <c r="Q22" s="42" t="s">
        <v>43</v>
      </c>
      <c r="W22" s="106"/>
      <c r="X22" s="106"/>
      <c r="Y22" s="106"/>
      <c r="Z22" s="106"/>
      <c r="AA22" s="106"/>
      <c r="AB22" s="106"/>
      <c r="AC22" s="106"/>
      <c r="AD22" s="106"/>
    </row>
    <row r="23" spans="1:31" ht="15" customHeight="1" x14ac:dyDescent="0.4">
      <c r="Q23" s="42" t="s">
        <v>44</v>
      </c>
      <c r="W23" s="107"/>
      <c r="X23" s="107"/>
      <c r="Y23" s="107"/>
      <c r="Z23" s="107"/>
      <c r="AA23" s="107"/>
      <c r="AB23" s="107"/>
      <c r="AC23" s="107"/>
      <c r="AD23" s="107"/>
    </row>
    <row r="24" spans="1:31" ht="15" customHeight="1" x14ac:dyDescent="0.4">
      <c r="W24" s="107"/>
      <c r="X24" s="107"/>
      <c r="Y24" s="107"/>
      <c r="Z24" s="107"/>
      <c r="AA24" s="107"/>
      <c r="AB24" s="107"/>
      <c r="AC24" s="107"/>
      <c r="AD24" s="107"/>
    </row>
    <row r="29" spans="1:31" s="20" customFormat="1" ht="15" customHeight="1" x14ac:dyDescent="0.4">
      <c r="A29" s="42" t="s">
        <v>39</v>
      </c>
    </row>
    <row r="30" spans="1:31" s="20" customFormat="1" ht="15" customHeight="1" x14ac:dyDescent="0.4">
      <c r="A30" s="89" t="s">
        <v>45</v>
      </c>
      <c r="B30" s="90"/>
      <c r="C30" s="90"/>
      <c r="D30" s="77"/>
      <c r="E30" s="44"/>
      <c r="F30" s="21"/>
      <c r="G30" s="21"/>
      <c r="H30" s="21"/>
      <c r="I30" s="21"/>
      <c r="J30" s="21"/>
      <c r="K30" s="21"/>
      <c r="L30" s="110" t="s">
        <v>47</v>
      </c>
      <c r="M30" s="110"/>
      <c r="N30" s="110"/>
      <c r="O30" s="110"/>
      <c r="P30" s="110"/>
      <c r="Q30" s="21"/>
      <c r="R30" s="21"/>
      <c r="S30" s="21"/>
      <c r="T30" s="21"/>
      <c r="U30" s="21"/>
      <c r="V30" s="21"/>
      <c r="W30" s="21"/>
      <c r="X30" s="21"/>
      <c r="Y30" s="21"/>
      <c r="Z30" s="21"/>
      <c r="AA30" s="21"/>
      <c r="AB30" s="21"/>
      <c r="AC30" s="21"/>
      <c r="AD30" s="22"/>
    </row>
    <row r="31" spans="1:31" s="20" customFormat="1" ht="15" customHeight="1" x14ac:dyDescent="0.4">
      <c r="A31" s="97" t="s">
        <v>46</v>
      </c>
      <c r="B31" s="98"/>
      <c r="C31" s="98"/>
      <c r="D31" s="78"/>
      <c r="E31" s="23"/>
      <c r="F31" s="24"/>
      <c r="G31" s="24"/>
      <c r="H31" s="24"/>
      <c r="I31" s="24"/>
      <c r="J31" s="24"/>
      <c r="K31" s="24"/>
      <c r="L31" s="111"/>
      <c r="M31" s="111"/>
      <c r="N31" s="111"/>
      <c r="O31" s="111"/>
      <c r="P31" s="111"/>
      <c r="Q31" s="24"/>
      <c r="R31" s="24"/>
      <c r="S31" s="24"/>
      <c r="T31" s="24"/>
      <c r="U31" s="24"/>
      <c r="V31" s="24"/>
      <c r="W31" s="24"/>
      <c r="X31" s="24"/>
      <c r="Y31" s="24"/>
      <c r="Z31" s="24"/>
      <c r="AA31" s="24"/>
      <c r="AB31" s="24"/>
      <c r="AC31" s="24"/>
      <c r="AD31" s="25"/>
    </row>
    <row r="32" spans="1:31" s="20" customFormat="1" ht="15" customHeight="1" x14ac:dyDescent="0.4">
      <c r="A32" s="89"/>
      <c r="B32" s="90"/>
      <c r="C32" s="90"/>
      <c r="D32" s="77"/>
      <c r="E32" s="108" t="s">
        <v>48</v>
      </c>
      <c r="F32" s="67"/>
      <c r="G32" s="67"/>
      <c r="H32" s="67"/>
      <c r="I32" s="67"/>
      <c r="J32" s="67"/>
      <c r="K32" s="67"/>
      <c r="L32" s="67"/>
      <c r="M32" s="67"/>
      <c r="N32" s="67"/>
      <c r="O32" s="67"/>
      <c r="P32" s="67"/>
      <c r="Q32" s="67"/>
      <c r="R32" s="67"/>
      <c r="S32" s="67"/>
      <c r="T32" s="67"/>
      <c r="U32" s="67"/>
      <c r="V32" s="67"/>
      <c r="W32" s="67"/>
      <c r="X32" s="67"/>
      <c r="Y32" s="67"/>
      <c r="Z32" s="67"/>
      <c r="AA32" s="67"/>
      <c r="AB32" s="67"/>
      <c r="AC32" s="67"/>
      <c r="AD32" s="68"/>
      <c r="AE32" s="32"/>
    </row>
    <row r="33" spans="1:30" s="20" customFormat="1" ht="15" customHeight="1" x14ac:dyDescent="0.4">
      <c r="A33" s="97"/>
      <c r="B33" s="98"/>
      <c r="C33" s="98"/>
      <c r="D33" s="78"/>
      <c r="E33" s="109"/>
      <c r="F33" s="69"/>
      <c r="G33" s="69"/>
      <c r="H33" s="69"/>
      <c r="I33" s="69"/>
      <c r="J33" s="69"/>
      <c r="K33" s="69"/>
      <c r="L33" s="69"/>
      <c r="M33" s="69"/>
      <c r="N33" s="69"/>
      <c r="O33" s="69"/>
      <c r="P33" s="69"/>
      <c r="Q33" s="69"/>
      <c r="R33" s="69"/>
      <c r="S33" s="69"/>
      <c r="T33" s="69"/>
      <c r="U33" s="69"/>
      <c r="V33" s="69"/>
      <c r="W33" s="69"/>
      <c r="X33" s="69"/>
      <c r="Y33" s="69"/>
      <c r="Z33" s="69"/>
      <c r="AA33" s="69"/>
      <c r="AB33" s="69"/>
      <c r="AC33" s="69"/>
      <c r="AD33" s="70"/>
    </row>
    <row r="34" spans="1:30" s="20" customFormat="1" ht="15" customHeight="1" x14ac:dyDescent="0.4">
      <c r="A34" s="89"/>
      <c r="B34" s="90"/>
      <c r="C34" s="90"/>
      <c r="D34" s="77"/>
      <c r="E34" s="108" t="s">
        <v>49</v>
      </c>
      <c r="F34" s="67"/>
      <c r="G34" s="67"/>
      <c r="H34" s="67"/>
      <c r="I34" s="67"/>
      <c r="J34" s="67"/>
      <c r="K34" s="67"/>
      <c r="L34" s="67"/>
      <c r="M34" s="67"/>
      <c r="N34" s="67"/>
      <c r="O34" s="67"/>
      <c r="P34" s="67"/>
      <c r="Q34" s="67"/>
      <c r="R34" s="67"/>
      <c r="S34" s="67"/>
      <c r="T34" s="67"/>
      <c r="U34" s="67"/>
      <c r="V34" s="67"/>
      <c r="W34" s="67"/>
      <c r="X34" s="67"/>
      <c r="Y34" s="67"/>
      <c r="Z34" s="67"/>
      <c r="AA34" s="67"/>
      <c r="AB34" s="67"/>
      <c r="AC34" s="67"/>
      <c r="AD34" s="68"/>
    </row>
    <row r="35" spans="1:30" s="20" customFormat="1" ht="15" customHeight="1" x14ac:dyDescent="0.4">
      <c r="A35" s="97"/>
      <c r="B35" s="98"/>
      <c r="C35" s="98"/>
      <c r="D35" s="78"/>
      <c r="E35" s="109"/>
      <c r="F35" s="69"/>
      <c r="G35" s="69"/>
      <c r="H35" s="69"/>
      <c r="I35" s="69"/>
      <c r="J35" s="69"/>
      <c r="K35" s="69"/>
      <c r="L35" s="69"/>
      <c r="M35" s="69"/>
      <c r="N35" s="69"/>
      <c r="O35" s="69"/>
      <c r="P35" s="69"/>
      <c r="Q35" s="69"/>
      <c r="R35" s="69"/>
      <c r="S35" s="69"/>
      <c r="T35" s="69"/>
      <c r="U35" s="69"/>
      <c r="V35" s="69"/>
      <c r="W35" s="69"/>
      <c r="X35" s="69"/>
      <c r="Y35" s="69"/>
      <c r="Z35" s="69"/>
      <c r="AA35" s="69"/>
      <c r="AB35" s="69"/>
      <c r="AC35" s="69"/>
      <c r="AD35" s="70"/>
    </row>
    <row r="36" spans="1:30" s="20" customFormat="1" ht="15" customHeight="1" x14ac:dyDescent="0.4">
      <c r="A36" s="89" t="s">
        <v>119</v>
      </c>
      <c r="B36" s="90"/>
      <c r="C36" s="90"/>
      <c r="D36" s="77"/>
      <c r="E36" s="108" t="s">
        <v>50</v>
      </c>
      <c r="F36" s="67"/>
      <c r="G36" s="67"/>
      <c r="H36" s="67"/>
      <c r="I36" s="67"/>
      <c r="J36" s="67"/>
      <c r="K36" s="67"/>
      <c r="L36" s="67"/>
      <c r="M36" s="67"/>
      <c r="N36" s="67"/>
      <c r="O36" s="67"/>
      <c r="P36" s="67"/>
      <c r="Q36" s="67"/>
      <c r="R36" s="67"/>
      <c r="S36" s="67"/>
      <c r="T36" s="67"/>
      <c r="U36" s="67"/>
      <c r="V36" s="67"/>
      <c r="W36" s="67"/>
      <c r="X36" s="67"/>
      <c r="Y36" s="67"/>
      <c r="Z36" s="67"/>
      <c r="AA36" s="67"/>
      <c r="AB36" s="67"/>
      <c r="AC36" s="67"/>
      <c r="AD36" s="68"/>
    </row>
    <row r="37" spans="1:30" s="20" customFormat="1" ht="15" customHeight="1" x14ac:dyDescent="0.4">
      <c r="A37" s="97"/>
      <c r="B37" s="98"/>
      <c r="C37" s="98"/>
      <c r="D37" s="78"/>
      <c r="E37" s="109"/>
      <c r="F37" s="69"/>
      <c r="G37" s="69"/>
      <c r="H37" s="69"/>
      <c r="I37" s="69"/>
      <c r="J37" s="69"/>
      <c r="K37" s="69"/>
      <c r="L37" s="69"/>
      <c r="M37" s="69"/>
      <c r="N37" s="69"/>
      <c r="O37" s="69"/>
      <c r="P37" s="69"/>
      <c r="Q37" s="69"/>
      <c r="R37" s="69"/>
      <c r="S37" s="69"/>
      <c r="T37" s="69"/>
      <c r="U37" s="69"/>
      <c r="V37" s="69"/>
      <c r="W37" s="69"/>
      <c r="X37" s="69"/>
      <c r="Y37" s="69"/>
      <c r="Z37" s="69"/>
      <c r="AA37" s="69"/>
      <c r="AB37" s="69"/>
      <c r="AC37" s="69"/>
      <c r="AD37" s="70"/>
    </row>
    <row r="38" spans="1:30" s="20" customFormat="1" ht="15" customHeight="1" x14ac:dyDescent="0.4">
      <c r="A38" s="42" t="s">
        <v>51</v>
      </c>
      <c r="B38" s="26"/>
      <c r="C38" s="26"/>
      <c r="D38" s="26"/>
      <c r="E38" s="26"/>
      <c r="F38" s="26"/>
      <c r="G38" s="26"/>
      <c r="H38" s="26"/>
    </row>
  </sheetData>
  <mergeCells count="21">
    <mergeCell ref="A36:D37"/>
    <mergeCell ref="E36:AD37"/>
    <mergeCell ref="A30:D30"/>
    <mergeCell ref="L30:P31"/>
    <mergeCell ref="A31:D31"/>
    <mergeCell ref="A32:D33"/>
    <mergeCell ref="E32:AD33"/>
    <mergeCell ref="A34:D35"/>
    <mergeCell ref="E34:AD35"/>
    <mergeCell ref="W23:AD24"/>
    <mergeCell ref="W3:AC3"/>
    <mergeCell ref="A5:G5"/>
    <mergeCell ref="H5:N5"/>
    <mergeCell ref="S8:AD9"/>
    <mergeCell ref="S10:AD11"/>
    <mergeCell ref="F15:I15"/>
    <mergeCell ref="B17:H17"/>
    <mergeCell ref="O17:P17"/>
    <mergeCell ref="A18:F18"/>
    <mergeCell ref="W21:AD21"/>
    <mergeCell ref="W22:AD22"/>
  </mergeCells>
  <phoneticPr fontId="2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258</TotalTime>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情報入力</vt:lpstr>
      <vt:lpstr>①委任</vt:lpstr>
      <vt:lpstr>②申請</vt:lpstr>
      <vt:lpstr>③実績報告</vt:lpstr>
      <vt:lpstr>④請求</vt:lpstr>
      <vt:lpstr>⑤実績報告2</vt:lpstr>
      <vt:lpstr>⑥請求2</vt:lpstr>
      <vt:lpstr>⑦実績報告3</vt:lpstr>
      <vt:lpstr>⑧請求3</vt:lpstr>
      <vt:lpstr>変更承認申請書</vt:lpstr>
      <vt:lpstr>中止(廃止)承認申請書</vt:lpstr>
      <vt:lpstr>就業状況報告</vt:lpstr>
      <vt:lpstr>①委任!Print_Area</vt:lpstr>
      <vt:lpstr>②申請!Print_Area</vt:lpstr>
      <vt:lpstr>③実績報告!Print_Area</vt:lpstr>
      <vt:lpstr>④請求!Print_Area</vt:lpstr>
      <vt:lpstr>⑤実績報告2!Print_Area</vt:lpstr>
      <vt:lpstr>⑥請求2!Print_Area</vt:lpstr>
      <vt:lpstr>⑦実績報告3!Print_Area</vt:lpstr>
      <vt:lpstr>⑧請求3!Print_Area</vt:lpstr>
      <vt:lpstr>就業状況報告!Print_Area</vt:lpstr>
      <vt:lpstr>情報入力!Print_Area</vt:lpstr>
      <vt:lpstr>'中止(廃止)承認申請書'!Print_Area</vt:lpstr>
      <vt:lpstr>変更承認申請書!Print_Area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晶子</dc:creator>
  <cp:lastModifiedBy>2120247</cp:lastModifiedBy>
  <cp:revision>2</cp:revision>
  <cp:lastPrinted>2023-09-28T04:56:02Z</cp:lastPrinted>
  <dcterms:created xsi:type="dcterms:W3CDTF">2023-04-19T05:34:00Z</dcterms:created>
  <dcterms:modified xsi:type="dcterms:W3CDTF">2023-09-28T08:00:44Z</dcterms:modified>
</cp:coreProperties>
</file>